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sartorius-my.sharepoint.com/personal/bree_sun_sartorius_com/Documents/Desktop/Cubis II Launch/6 Digits/NA/"/>
    </mc:Choice>
  </mc:AlternateContent>
  <xr:revisionPtr revIDLastSave="7" documentId="13_ncr:1_{F5114717-6064-4A7D-A813-756270BADBD7}" xr6:coauthVersionLast="47" xr6:coauthVersionMax="47" xr10:uidLastSave="{714A69AE-7178-4A9F-BB8A-F939D8C82F13}"/>
  <bookViews>
    <workbookView xWindow="-110" yWindow="-110" windowWidth="19420" windowHeight="10420" activeTab="1" xr2:uid="{00000000-000D-0000-FFFF-FFFF00000000}"/>
  </bookViews>
  <sheets>
    <sheet name="High Runners" sheetId="3" r:id="rId1"/>
    <sheet name="Configured Models" sheetId="2" r:id="rId2"/>
    <sheet name="Accessories" sheetId="4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4" l="1"/>
  <c r="O32" i="4"/>
  <c r="N32" i="4"/>
  <c r="J32" i="4"/>
  <c r="H32" i="4"/>
  <c r="P31" i="4"/>
  <c r="O31" i="4"/>
  <c r="N31" i="4"/>
  <c r="J31" i="4"/>
  <c r="H31" i="4"/>
  <c r="P30" i="4"/>
  <c r="O30" i="4"/>
  <c r="N30" i="4"/>
  <c r="J30" i="4"/>
  <c r="H30" i="4"/>
  <c r="P29" i="4"/>
  <c r="O29" i="4"/>
  <c r="N29" i="4"/>
  <c r="J29" i="4"/>
  <c r="H29" i="4"/>
  <c r="P28" i="4"/>
  <c r="O28" i="4"/>
  <c r="N28" i="4"/>
  <c r="J28" i="4"/>
  <c r="H28" i="4"/>
  <c r="P27" i="4"/>
  <c r="O27" i="4"/>
  <c r="N27" i="4"/>
  <c r="J27" i="4"/>
  <c r="H27" i="4"/>
  <c r="P26" i="4"/>
  <c r="O26" i="4"/>
  <c r="N26" i="4"/>
  <c r="J26" i="4"/>
  <c r="H26" i="4"/>
  <c r="P25" i="4"/>
  <c r="O25" i="4"/>
  <c r="N25" i="4"/>
  <c r="J25" i="4"/>
  <c r="H25" i="4"/>
  <c r="P24" i="4"/>
  <c r="O24" i="4"/>
  <c r="N24" i="4"/>
  <c r="J24" i="4"/>
  <c r="H24" i="4"/>
  <c r="P23" i="4"/>
  <c r="O23" i="4"/>
  <c r="N23" i="4"/>
  <c r="J23" i="4"/>
  <c r="H23" i="4"/>
  <c r="P22" i="4"/>
  <c r="O22" i="4"/>
  <c r="N22" i="4"/>
  <c r="J22" i="4"/>
  <c r="H22" i="4"/>
  <c r="P21" i="4"/>
  <c r="O21" i="4"/>
  <c r="N21" i="4"/>
  <c r="J21" i="4"/>
  <c r="H21" i="4"/>
  <c r="P20" i="4"/>
  <c r="O20" i="4"/>
  <c r="N20" i="4"/>
  <c r="J20" i="4"/>
  <c r="H20" i="4"/>
  <c r="P19" i="4"/>
  <c r="O19" i="4"/>
  <c r="N19" i="4"/>
  <c r="J19" i="4"/>
  <c r="H19" i="4"/>
  <c r="P18" i="4"/>
  <c r="O18" i="4"/>
  <c r="N18" i="4"/>
  <c r="J18" i="4"/>
  <c r="H18" i="4"/>
  <c r="P17" i="4"/>
  <c r="O17" i="4"/>
  <c r="N17" i="4"/>
  <c r="J17" i="4"/>
  <c r="H17" i="4"/>
  <c r="P16" i="4"/>
  <c r="O16" i="4"/>
  <c r="N16" i="4"/>
  <c r="J16" i="4"/>
  <c r="H16" i="4"/>
  <c r="P15" i="4"/>
  <c r="O15" i="4"/>
  <c r="N15" i="4"/>
  <c r="J15" i="4"/>
  <c r="H15" i="4"/>
  <c r="P14" i="4"/>
  <c r="O14" i="4"/>
  <c r="N14" i="4"/>
  <c r="J14" i="4"/>
  <c r="H14" i="4"/>
  <c r="P13" i="4"/>
  <c r="O13" i="4"/>
  <c r="N13" i="4"/>
  <c r="J13" i="4"/>
  <c r="H13" i="4"/>
  <c r="P12" i="4"/>
  <c r="O12" i="4"/>
  <c r="N12" i="4"/>
  <c r="J12" i="4"/>
  <c r="H12" i="4"/>
  <c r="P11" i="4"/>
  <c r="O11" i="4"/>
  <c r="N11" i="4"/>
  <c r="J11" i="4"/>
  <c r="H11" i="4"/>
  <c r="P10" i="4"/>
  <c r="O10" i="4"/>
  <c r="N10" i="4"/>
  <c r="J10" i="4"/>
  <c r="H10" i="4"/>
  <c r="P9" i="4"/>
  <c r="O9" i="4"/>
  <c r="N9" i="4"/>
  <c r="J9" i="4"/>
  <c r="H9" i="4"/>
  <c r="P8" i="4"/>
  <c r="O8" i="4"/>
  <c r="N8" i="4"/>
  <c r="J8" i="4"/>
  <c r="H8" i="4"/>
  <c r="P7" i="4"/>
  <c r="O7" i="4"/>
  <c r="N7" i="4"/>
  <c r="J7" i="4"/>
  <c r="H7" i="4"/>
  <c r="P6" i="4"/>
  <c r="O6" i="4"/>
  <c r="N6" i="4"/>
  <c r="J6" i="4"/>
  <c r="H6" i="4"/>
  <c r="P5" i="4"/>
  <c r="O5" i="4"/>
  <c r="N5" i="4"/>
  <c r="J5" i="4"/>
  <c r="H5" i="4"/>
  <c r="P4" i="4"/>
  <c r="O4" i="4"/>
  <c r="N4" i="4"/>
  <c r="J4" i="4"/>
  <c r="H4" i="4"/>
  <c r="P3" i="4"/>
  <c r="O3" i="4"/>
  <c r="N3" i="4"/>
  <c r="J3" i="4"/>
  <c r="H3" i="4"/>
  <c r="P2" i="4"/>
  <c r="O2" i="4"/>
  <c r="N2" i="4"/>
  <c r="J2" i="4"/>
  <c r="H2" i="4"/>
  <c r="Q4" i="3"/>
  <c r="P4" i="3"/>
  <c r="O4" i="3"/>
  <c r="K4" i="3"/>
  <c r="I4" i="3"/>
  <c r="Q3" i="3"/>
  <c r="P3" i="3"/>
  <c r="O3" i="3"/>
  <c r="K3" i="3"/>
  <c r="I3" i="3"/>
  <c r="Q2" i="3"/>
  <c r="P2" i="3"/>
  <c r="O2" i="3"/>
  <c r="K2" i="3"/>
  <c r="I2" i="3"/>
  <c r="Q57" i="2" l="1"/>
  <c r="P57" i="2"/>
  <c r="O57" i="2"/>
  <c r="K57" i="2"/>
  <c r="I57" i="2"/>
  <c r="Q56" i="2"/>
  <c r="P56" i="2"/>
  <c r="O56" i="2"/>
  <c r="K56" i="2"/>
  <c r="I56" i="2"/>
  <c r="Q4" i="2"/>
  <c r="P4" i="2"/>
  <c r="O4" i="2"/>
  <c r="K4" i="2"/>
  <c r="I4" i="2"/>
  <c r="Q55" i="2"/>
  <c r="P55" i="2"/>
  <c r="O55" i="2"/>
  <c r="K55" i="2"/>
  <c r="I55" i="2"/>
  <c r="Q54" i="2"/>
  <c r="P54" i="2"/>
  <c r="O54" i="2"/>
  <c r="K54" i="2"/>
  <c r="I54" i="2"/>
  <c r="Q53" i="2"/>
  <c r="P53" i="2"/>
  <c r="O53" i="2"/>
  <c r="K53" i="2"/>
  <c r="I53" i="2"/>
  <c r="Q52" i="2"/>
  <c r="P52" i="2"/>
  <c r="O52" i="2"/>
  <c r="K52" i="2"/>
  <c r="I52" i="2"/>
  <c r="Q51" i="2"/>
  <c r="P51" i="2"/>
  <c r="O51" i="2"/>
  <c r="K51" i="2"/>
  <c r="I51" i="2"/>
  <c r="Q50" i="2"/>
  <c r="P50" i="2"/>
  <c r="O50" i="2"/>
  <c r="K50" i="2"/>
  <c r="I50" i="2"/>
  <c r="Q49" i="2"/>
  <c r="P49" i="2"/>
  <c r="O49" i="2"/>
  <c r="K49" i="2"/>
  <c r="I49" i="2"/>
  <c r="Q3" i="2"/>
  <c r="P3" i="2"/>
  <c r="O3" i="2"/>
  <c r="K3" i="2"/>
  <c r="I3" i="2"/>
  <c r="Q48" i="2"/>
  <c r="P48" i="2"/>
  <c r="O48" i="2"/>
  <c r="K48" i="2"/>
  <c r="I48" i="2"/>
  <c r="Q47" i="2"/>
  <c r="P47" i="2"/>
  <c r="O47" i="2"/>
  <c r="K47" i="2"/>
  <c r="I47" i="2"/>
  <c r="Q46" i="2"/>
  <c r="P46" i="2"/>
  <c r="O46" i="2"/>
  <c r="K46" i="2"/>
  <c r="I46" i="2"/>
  <c r="Q45" i="2"/>
  <c r="P45" i="2"/>
  <c r="O45" i="2"/>
  <c r="K45" i="2"/>
  <c r="I45" i="2"/>
  <c r="Q44" i="2"/>
  <c r="P44" i="2"/>
  <c r="O44" i="2"/>
  <c r="K44" i="2"/>
  <c r="I44" i="2"/>
  <c r="Q43" i="2"/>
  <c r="P43" i="2"/>
  <c r="O43" i="2"/>
  <c r="K43" i="2"/>
  <c r="I43" i="2"/>
  <c r="Q42" i="2"/>
  <c r="P42" i="2"/>
  <c r="O42" i="2"/>
  <c r="K42" i="2"/>
  <c r="I42" i="2"/>
  <c r="Q2" i="2"/>
  <c r="P2" i="2"/>
  <c r="O2" i="2"/>
  <c r="K2" i="2"/>
  <c r="I2" i="2"/>
  <c r="Q41" i="2"/>
  <c r="P41" i="2"/>
  <c r="O41" i="2"/>
  <c r="K41" i="2"/>
  <c r="I41" i="2"/>
  <c r="Q40" i="2"/>
  <c r="P40" i="2"/>
  <c r="O40" i="2"/>
  <c r="K40" i="2"/>
  <c r="I40" i="2"/>
  <c r="Q39" i="2"/>
  <c r="P39" i="2"/>
  <c r="O39" i="2"/>
  <c r="K39" i="2"/>
  <c r="I39" i="2"/>
  <c r="Q38" i="2"/>
  <c r="P38" i="2"/>
  <c r="O38" i="2"/>
  <c r="K38" i="2"/>
  <c r="I38" i="2"/>
  <c r="Q37" i="2"/>
  <c r="P37" i="2"/>
  <c r="O37" i="2"/>
  <c r="K37" i="2"/>
  <c r="I37" i="2"/>
  <c r="Q36" i="2"/>
  <c r="P36" i="2"/>
  <c r="O36" i="2"/>
  <c r="K36" i="2"/>
  <c r="I36" i="2"/>
  <c r="Q35" i="2"/>
  <c r="P35" i="2"/>
  <c r="O35" i="2"/>
  <c r="K35" i="2"/>
  <c r="I35" i="2"/>
  <c r="Q34" i="2"/>
  <c r="P34" i="2"/>
  <c r="O34" i="2"/>
  <c r="K34" i="2"/>
  <c r="I34" i="2"/>
  <c r="Q33" i="2"/>
  <c r="P33" i="2"/>
  <c r="O33" i="2"/>
  <c r="K33" i="2"/>
  <c r="I33" i="2"/>
  <c r="Q32" i="2"/>
  <c r="P32" i="2"/>
  <c r="O32" i="2"/>
  <c r="K32" i="2"/>
  <c r="I32" i="2"/>
  <c r="Q31" i="2"/>
  <c r="P31" i="2"/>
  <c r="O31" i="2"/>
  <c r="K31" i="2"/>
  <c r="I31" i="2"/>
  <c r="Q30" i="2"/>
  <c r="P30" i="2"/>
  <c r="O30" i="2"/>
  <c r="K30" i="2"/>
  <c r="I30" i="2"/>
  <c r="Q29" i="2"/>
  <c r="P29" i="2"/>
  <c r="O29" i="2"/>
  <c r="K29" i="2"/>
  <c r="I29" i="2"/>
  <c r="Q28" i="2"/>
  <c r="P28" i="2"/>
  <c r="O28" i="2"/>
  <c r="K28" i="2"/>
  <c r="I28" i="2"/>
  <c r="Q27" i="2"/>
  <c r="P27" i="2"/>
  <c r="O27" i="2"/>
  <c r="K27" i="2"/>
  <c r="I27" i="2"/>
  <c r="Q26" i="2"/>
  <c r="P26" i="2"/>
  <c r="O26" i="2"/>
  <c r="K26" i="2"/>
  <c r="I26" i="2"/>
  <c r="Q25" i="2"/>
  <c r="P25" i="2"/>
  <c r="O25" i="2"/>
  <c r="K25" i="2"/>
  <c r="I25" i="2"/>
  <c r="Q24" i="2"/>
  <c r="P24" i="2"/>
  <c r="O24" i="2"/>
  <c r="K24" i="2"/>
  <c r="I24" i="2"/>
  <c r="Q23" i="2"/>
  <c r="P23" i="2"/>
  <c r="O23" i="2"/>
  <c r="K23" i="2"/>
  <c r="I23" i="2"/>
  <c r="Q22" i="2"/>
  <c r="P22" i="2"/>
  <c r="O22" i="2"/>
  <c r="K22" i="2"/>
  <c r="I22" i="2"/>
  <c r="Q21" i="2"/>
  <c r="P21" i="2"/>
  <c r="O21" i="2"/>
  <c r="K21" i="2"/>
  <c r="I21" i="2"/>
  <c r="Q20" i="2"/>
  <c r="P20" i="2"/>
  <c r="O20" i="2"/>
  <c r="K20" i="2"/>
  <c r="I20" i="2"/>
  <c r="Q19" i="2"/>
  <c r="P19" i="2"/>
  <c r="O19" i="2"/>
  <c r="K19" i="2"/>
  <c r="I19" i="2"/>
  <c r="Q18" i="2"/>
  <c r="P18" i="2"/>
  <c r="O18" i="2"/>
  <c r="K18" i="2"/>
  <c r="I18" i="2"/>
  <c r="Q17" i="2"/>
  <c r="P17" i="2"/>
  <c r="O17" i="2"/>
  <c r="K17" i="2"/>
  <c r="I17" i="2"/>
  <c r="Q16" i="2"/>
  <c r="P16" i="2"/>
  <c r="O16" i="2"/>
  <c r="K16" i="2"/>
  <c r="I16" i="2"/>
  <c r="Q15" i="2"/>
  <c r="P15" i="2"/>
  <c r="O15" i="2"/>
  <c r="K15" i="2"/>
  <c r="I15" i="2"/>
  <c r="Q14" i="2"/>
  <c r="P14" i="2"/>
  <c r="O14" i="2"/>
  <c r="K14" i="2"/>
  <c r="I14" i="2"/>
  <c r="Q13" i="2"/>
  <c r="P13" i="2"/>
  <c r="O13" i="2"/>
  <c r="K13" i="2"/>
  <c r="I13" i="2"/>
  <c r="Q12" i="2"/>
  <c r="P12" i="2"/>
  <c r="O12" i="2"/>
  <c r="K12" i="2"/>
  <c r="I12" i="2"/>
  <c r="Q11" i="2"/>
  <c r="P11" i="2"/>
  <c r="O11" i="2"/>
  <c r="K11" i="2"/>
  <c r="I11" i="2"/>
  <c r="Q10" i="2"/>
  <c r="P10" i="2"/>
  <c r="O10" i="2"/>
  <c r="K10" i="2"/>
  <c r="I10" i="2"/>
  <c r="Q9" i="2"/>
  <c r="P9" i="2"/>
  <c r="O9" i="2"/>
  <c r="K9" i="2"/>
  <c r="I9" i="2"/>
  <c r="Q8" i="2"/>
  <c r="P8" i="2"/>
  <c r="O8" i="2"/>
  <c r="K8" i="2"/>
  <c r="I8" i="2"/>
  <c r="Q7" i="2"/>
  <c r="P7" i="2"/>
  <c r="O7" i="2"/>
  <c r="K7" i="2"/>
  <c r="I7" i="2"/>
  <c r="Q6" i="2"/>
  <c r="P6" i="2"/>
  <c r="O6" i="2"/>
  <c r="K6" i="2"/>
  <c r="I6" i="2"/>
  <c r="Q5" i="2"/>
  <c r="P5" i="2"/>
  <c r="O5" i="2"/>
  <c r="K5" i="2"/>
  <c r="I5" i="2"/>
</calcChain>
</file>

<file path=xl/sharedStrings.xml><?xml version="1.0" encoding="utf-8"?>
<sst xmlns="http://schemas.openxmlformats.org/spreadsheetml/2006/main" count="1464" uniqueCount="283">
  <si>
    <t>Business Area</t>
  </si>
  <si>
    <t>Item #</t>
  </si>
  <si>
    <t>Short description (40 characters)</t>
  </si>
  <si>
    <t xml:space="preserve">Long  Description </t>
  </si>
  <si>
    <t>Extended Description (Unlimited Characters)</t>
  </si>
  <si>
    <t>Component Qty</t>
  </si>
  <si>
    <t>UOM (units of measure)</t>
  </si>
  <si>
    <t>Gross Weight (Kg)</t>
  </si>
  <si>
    <t>Gross Weight (lbs)</t>
  </si>
  <si>
    <t>Net weight (Kg)</t>
  </si>
  <si>
    <t>Net weight (lbs)</t>
  </si>
  <si>
    <t>Length  (cm)</t>
  </si>
  <si>
    <t>Width (cm)</t>
  </si>
  <si>
    <t>Height  (cm)</t>
  </si>
  <si>
    <t>Length (inch)</t>
  </si>
  <si>
    <t>Width (inch)</t>
  </si>
  <si>
    <t>Height (inch)</t>
  </si>
  <si>
    <t>UNSPSC Code</t>
  </si>
  <si>
    <t>Harmonization Code</t>
  </si>
  <si>
    <t>Harmonization Code NA (10 digits)</t>
  </si>
  <si>
    <t>Country of Origin</t>
  </si>
  <si>
    <t>CE Marked?</t>
  </si>
  <si>
    <t>Sterile?</t>
  </si>
  <si>
    <r>
      <t>Medical Device?</t>
    </r>
    <r>
      <rPr>
        <b/>
        <sz val="10"/>
        <rFont val="宋体"/>
        <family val="3"/>
        <charset val="134"/>
      </rPr>
      <t/>
    </r>
  </si>
  <si>
    <t>If Medical Device, which class?（EU)</t>
  </si>
  <si>
    <t>If Medical Device, which class? (NA)</t>
    <phoneticPr fontId="0" type="noConversion"/>
  </si>
  <si>
    <t>EAN Number (only for Medical Devices)</t>
  </si>
  <si>
    <t>Batteries?</t>
  </si>
  <si>
    <t>The types of battery</t>
    <phoneticPr fontId="0" type="noConversion"/>
  </si>
  <si>
    <t>Hazardous materials</t>
    <phoneticPr fontId="0" type="noConversion"/>
  </si>
  <si>
    <t>If hazardous, CAS-No</t>
    <phoneticPr fontId="0" type="noConversion"/>
  </si>
  <si>
    <t>Hazard statement</t>
    <phoneticPr fontId="0" type="noConversion"/>
  </si>
  <si>
    <t>California Prop. 65 (Any carcinogenic chemicals or substances inducing birth defects in the product or used in manufacturing process?)</t>
  </si>
  <si>
    <t>Special Shipping Requirements</t>
  </si>
  <si>
    <t>Green product? (100% renewable electricity at manufacturing site)</t>
  </si>
  <si>
    <t>Image Link (if available)</t>
  </si>
  <si>
    <t>Available from</t>
  </si>
  <si>
    <t>Replaces</t>
  </si>
  <si>
    <t>Lab weighing</t>
  </si>
  <si>
    <t>Cubis® II High-Capacity Micro Balance</t>
  </si>
  <si>
    <t>Cubis® II High-Capacity Micro Balance. Scale div. (d) 0.001 mg, max. load 32 g. Draft Shield D &amp; Activated Ionizer and Draft Shield Motors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</si>
  <si>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 Software package All inclusive (QP99) included.</t>
  </si>
  <si>
    <t>DE</t>
  </si>
  <si>
    <t>Yes</t>
  </si>
  <si>
    <t>No</t>
  </si>
  <si>
    <t>CR2032</t>
  </si>
  <si>
    <t>Not applicable</t>
  </si>
  <si>
    <t>https://we.tl/t-2GtgHe4dKQ</t>
  </si>
  <si>
    <t>MSA36S-000-DH</t>
  </si>
  <si>
    <t>Cubis® II High-Capacity Micro Balance. Scale div. (d) 0.001 mg, max. load 61 g. Draft Shield D &amp; Activated Ionizer and Draft Shield Motors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</si>
  <si>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 Software package All inclusive (QP99) included.</t>
  </si>
  <si>
    <t>MSA66S-000-DH</t>
  </si>
  <si>
    <t>Cubis® II High-Capacity Micro Balance. Scale div. (d) 0.002 mg, max. load 111 g. Draft Shield D &amp; Activated Ionizer and Draft Shield Motors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</si>
  <si>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 Software package All inclusive (QP99) included.</t>
  </si>
  <si>
    <t>MSA116P-000-DH</t>
  </si>
  <si>
    <t>Short Description 
(40 Characters)</t>
  </si>
  <si>
    <t xml:space="preserve">Long  Description 
</t>
    <phoneticPr fontId="3" type="noConversion"/>
  </si>
  <si>
    <t>Detailed Description (Unlimited Characters)</t>
    <phoneticPr fontId="0" type="noConversion"/>
  </si>
  <si>
    <t>Green product? (100% renewable energy at manufacturing site)</t>
  </si>
  <si>
    <t>Lab Weighing</t>
  </si>
  <si>
    <t>MCA36S-3S00-D MDS</t>
  </si>
  <si>
    <t>Cubis® II High-Capacity Micro Balance</t>
    <phoneticPr fontId="3" type="noConversion"/>
  </si>
  <si>
    <t>Cubis® II High-Capacity Micro Balance. Scale div. (d) 0.001 mg, max. load 32 g. Draft Shield D &amp; Activated Draft Shield Motors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</si>
  <si>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</t>
  </si>
  <si>
    <t>MCA36S-3S00-D HWL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</si>
  <si>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licensed ionizer. Standard version non-verified, all units.</t>
  </si>
  <si>
    <t>MCA36S-3S00-D ION</t>
  </si>
  <si>
    <t>Cubis® II High-Capacity Micro Balance. Scale div. (d) 0.001 mg, max. load 32 g. Draft Shield D &amp; Activated Ionizer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</si>
  <si>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</t>
  </si>
  <si>
    <t>MCA36S-3S00-D</t>
  </si>
  <si>
    <t>Cubis® II High-Capacity Micro Balance. Scale div. (d) 0.001 mg, max. load 32 g. Draft Shield D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</si>
  <si>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</t>
  </si>
  <si>
    <t>MCA36P-3S00-D MDS</t>
  </si>
  <si>
    <t>Cubis® II High-Capacity Micro Balance. Scale div. (d) 0.001 | 0.01 mg, max. load 10.1 | 32 g. Draft Shield D &amp; Activated Draft Shield Motors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</si>
  <si>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</t>
  </si>
  <si>
    <t>MSA36P-000-DH</t>
  </si>
  <si>
    <t>MCA36P-3S00-D HWL</t>
  </si>
  <si>
    <t>Cubis® II High-Capacity Micro Balance. Scale div. (d) 0.001 | 0.01 mg, max. load 10.1 | 32 g. Draft Shield D &amp; Activated Ionizer and Draft Shield Motors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</si>
  <si>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</t>
  </si>
  <si>
    <t>MCA36P-3S00-D ION</t>
  </si>
  <si>
    <t>Cubis® II High-Capacity Micro Balance. Scale div. (d) 0.001 | 0.01 mg, max. load 10.1 | 32 g. Draft Shield D &amp; Activated Ionizer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</si>
  <si>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</t>
  </si>
  <si>
    <t>MCA36P-3S00-D</t>
  </si>
  <si>
    <t>Cubis® II High-Capacity Micro Balance. Scale div. (d) 0.001 | 0.01 mg, max. load 10.1 | 32 g. Draft Shield D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</si>
  <si>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</t>
  </si>
  <si>
    <t>MCA66S-3S00-D MDS</t>
  </si>
  <si>
    <t>Cubis® II High-Capacity Micro Balance. Scale div. (d) 0.001 mg, max. load 61 g. Draft Shield D &amp; Activated Draft Shield Motors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</si>
  <si>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</t>
  </si>
  <si>
    <t>MCA66S-3S00-D HWL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</si>
  <si>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licensed ionizer. Standard version non-verified, all units.</t>
  </si>
  <si>
    <t>MCA66S-3S00-D ION</t>
  </si>
  <si>
    <t>Cubis® II High-Capacity Micro Balance. Scale div. (d) 0.001 mg, max. load 61 g. Draft Shield D &amp; Activated Ionizer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</si>
  <si>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</t>
  </si>
  <si>
    <t>MCA66S-3S00-D</t>
  </si>
  <si>
    <t>Cubis® II High-Capacity Micro Balance. Scale div. (d) 0.001 mg, max. load 61 g. Draft Shield D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</si>
  <si>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</t>
  </si>
  <si>
    <t>MCA66P-3S00-D MDS</t>
  </si>
  <si>
    <t>Cubis® II High-Capacity Micro Balance. Scale div. (d) 0.001 | 0.01 mg, max. load 12 | 61 g. Draft Shield D &amp; Activated Draft Shield Motors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</si>
  <si>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</t>
  </si>
  <si>
    <t>MSA66P-000-DH</t>
  </si>
  <si>
    <t>MCA66P-3S00-D HWL</t>
  </si>
  <si>
    <t>Cubis® II High-Capacity Micro Balance. Scale div. (d) 0.001 | 0.01 mg, max. load 12 | 61 g. Draft Shield D &amp; Activated Ionizer and Draft Shield Motors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</si>
  <si>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</t>
  </si>
  <si>
    <t>MCA66P-3S00-D ION</t>
  </si>
  <si>
    <t>Cubis® II High-Capacity Micro Balance. Scale div. (d) 0.001 | 0.01 mg, max. load 12 | 61 g. Draft Shield D &amp; Activated Ionizer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</si>
  <si>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</t>
  </si>
  <si>
    <t>MCA66P-3S00-D</t>
  </si>
  <si>
    <t>Cubis® II High-Capacity Micro Balance. Scale div. (d) 0.001 | 0.01 mg, max. load 12 | 61 g. Draft Shield D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</si>
  <si>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</t>
  </si>
  <si>
    <t>MCA116S-3S00-D MDS</t>
  </si>
  <si>
    <t>Cubis® II High-Capacity Micro Balance. Scale div. (d) 0.002 mg, max. load 111 g. Draft Shield D &amp; Activated Draft Shield Motors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</si>
  <si>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</t>
  </si>
  <si>
    <t>MCA116S-3S00-D HWL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</si>
  <si>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licensed ionizer. Standard version non-verified, all units.</t>
  </si>
  <si>
    <t>MCA116S-3S00-D ION</t>
  </si>
  <si>
    <t>Cubis® II High-Capacity Micro Balance. Scale div. (d) 0.002 mg, max. load 111 g. Draft Shield D &amp; Activated Ionizer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</si>
  <si>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</t>
  </si>
  <si>
    <t>MCA116S-3S00-D</t>
  </si>
  <si>
    <t>Cubis® II High-Capacity Micro Balance. Scale div. (d) 0.002 mg, max. load 111 g. Draft Shield D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</si>
  <si>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</t>
  </si>
  <si>
    <t>MCE36S-3S00-D MDS</t>
    <phoneticPr fontId="3" type="noConversion"/>
  </si>
  <si>
    <t>Cubis® II MCE high-capacity micro balance with modern, easy-to-read TFT touch screen. Actual scale division (d) 0.001 mg, nominal maximum load (Max) 32 g. Automatic motorized glass draft shield with learning capability for user-friendly operation, automated motorized leveling and integrated licensable ionizer. Standard version non-verified, all units.</t>
  </si>
  <si>
    <t>NA</t>
  </si>
  <si>
    <t>MCE36S-3S00-D HWL</t>
  </si>
  <si>
    <t>Cubis® II MCE high-capacity micro balance with modern, easy-to-read TFT touch screen. Actual scale division (d) 0.001 mg, nominal maximum load (Max) 32 g. Automatic motorized glass draft shield with learning capability for user-friendly operation, automated motorized leveling and integrated licensed ionizer. Standard version non-verified, all units.</t>
  </si>
  <si>
    <t>MCE36S-3S00-D ION</t>
  </si>
  <si>
    <t>Cubis® II MCE high-capacity micro balance with modern, easy-to-read TFT touch screen. Actual scale division (d) 0.001 mg, nominal maximum load (Max) 32 g. Manual glass draft shield with learning capability for user-friendly operation, automated motorized leveling and integrated licensed ionizer. Standard version non-verified, all units.</t>
  </si>
  <si>
    <t>MCE36S-3S00-D</t>
  </si>
  <si>
    <t>Cubis® II MCE high-capacity micro balance with modern, easy-to-read TFT touch screen. Actual scale division (d) 0.001 mg, nominal maximum load (Max) 32 g. Manual glass draft shield with learning capability for user-friendly operation, automated motorized leveling and integrated licensable ionizer. Standard version non-verified, all units.</t>
  </si>
  <si>
    <t>MCE36P-3S00-D MDS</t>
  </si>
  <si>
    <t>Cubis® II MCE high-capacity micro balance with modern, easy-to-read TFT touch screen.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</t>
  </si>
  <si>
    <t>MCE36P-3S00-D HWL</t>
  </si>
  <si>
    <t>Cubis® II MCE high-capacity micro balance with modern, easy-to-read TFT touch screen.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</t>
  </si>
  <si>
    <t>MCE36P-3S00-D ION</t>
  </si>
  <si>
    <t>Cubis® II MCE high-capacity micro balance with modern, easy-to-read TFT touch screen. Actual scale division (d) 0.001 | 0.01 mg, nominal maximum load (Max) 10.1 | 32 g. Manual glass draft shield with learning capability for user-friendly operation, automated motorized leveling and integrated licensed ionizer. Standard version non-verified, all units.</t>
  </si>
  <si>
    <t>MCE36P-3S00-D</t>
  </si>
  <si>
    <t>Cubis® II MCE high-capacity micro balance with modern, easy-to-read TFT touch screen. Actual scale division (d) 0.001 | 0.01 mg, nominal maximum load (Max) 10.1 | 32 g. Manual glass draft shield with learning capability for user-friendly operation, automated motorized leveling and integrated licensable ionizer. Standard version non-verified, all units.</t>
  </si>
  <si>
    <t>MCE66S-3S00-D MDS</t>
  </si>
  <si>
    <t>Cubis® II MCE high-capacity micro balance with modern, easy-to-read TFT touch screen. Actual scale division (d) 0.001 mg, nominal maximum load (Max) 61 g. Automatic motorized glass draft shield with learning capability for user-friendly operation, automated motorized leveling and integrated licensable ionizer. Standard version non-verified, all units.</t>
  </si>
  <si>
    <t>MCE66S-3S00-D HWL</t>
  </si>
  <si>
    <t>Cubis® II MCE high-capacity micro balance with modern, easy-to-read TFT touch screen. Actual scale division (d) 0.001 mg, nominal maximum load (Max) 61 g. Automatic motorized glass draft shield with learning capability for user-friendly operation, automated motorized leveling and integrated licensed ionizer. Standard version non-verified, all units.</t>
  </si>
  <si>
    <t>MCE66S-3S00-D ION</t>
  </si>
  <si>
    <t>Cubis® II MCE high-capacity micro balance with modern, easy-to-read TFT touch screen. Actual scale division (d) 0.001 mg, nominal maximum load (Max) 61 g. Manual glass draft shield with learning capability for user-friendly operation, automated motorized leveling and integrated licensed ionizer. Standard version non-verified, all units.</t>
  </si>
  <si>
    <t>MCE66S-3S00-D</t>
  </si>
  <si>
    <t>Cubis® II MCE high-capacity micro balance with modern, easy-to-read TFT touch screen. Actual scale division (d) 0.001 mg, nominal maximum load (Max) 61 g. Manual glass draft shield with learning capability for user-friendly operation, automated motorized leveling and integrated licensable ionizer. Standard version non-verified, all units.</t>
  </si>
  <si>
    <t>MCE66P-3S00-D MDS</t>
  </si>
  <si>
    <t>Cubis® II MCE high-capacity micro balance with modern, easy-to-read TFT touch screen.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</t>
  </si>
  <si>
    <t>MCE66P-3S00-D HWL</t>
  </si>
  <si>
    <t>Cubis® II MCE high-capacity micro balance with modern, easy-to-read TFT touch screen. Actual scale division (d) 0.001 | 0.01 mg, nominal maximum load (Max) 12 | 61 g. Automatic motorized glass draft shield with learning capability for user-friendly operation, automated motorized leveling and integrated licensed ionizer. Standard version non-verified, all units.</t>
  </si>
  <si>
    <t>MCE66P-3S00-D ION</t>
  </si>
  <si>
    <t>Cubis® II MCE high-capacity micro balance with modern, easy-to-read TFT touch screen. Actual scale division (d) 0.001 | 0.01 mg, nominal maximum load (Max) 12 | 61 g. Manual glass draft shield with learning capability for user-friendly operation, automated motorized leveling and integrated licensed ionizer. Standard version non-verified, all units.</t>
  </si>
  <si>
    <t>MCE66P-3S00-D</t>
  </si>
  <si>
    <t>Cubis® II MCE high-capacity micro balance with modern, easy-to-read TFT touch screen. Actual scale division (d) 0.001 | 0.01 mg, nominal maximum load (Max) 12 | 61 g. Manual glass draft shield with learning capability for user-friendly operation, automated motorized leveling and integrated licensable ionizer. Standard version non-verified, all units.</t>
  </si>
  <si>
    <t>MCA36S-3S00-D QP99 MDS</t>
  </si>
  <si>
    <t>Cubis® II MCA high-capacity micro balance with large high end 7” color TFT touch display in 16:9 format with graphical user interface. Actual scale division (d) 0.001 mg, nominal maximum load (Max) 32 g. Automatic motorized glass draft shield with learning capability for user-friendly operation, automated motorized leveling and integrated licensable ionizer. Standard version non-verified, all units. Software package All inclusive (QP99) included.</t>
  </si>
  <si>
    <t>MCA36S-3S00-D QP99 ION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</si>
  <si>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licensed ionizer. Standard version non-verified, all units. Software package All inclusive (QP99) included.</t>
  </si>
  <si>
    <t>MCA36S-3S00-D QP99</t>
  </si>
  <si>
    <t>Cubis® II MCA high-capacity micro balance with large high end 7” color TFT touch display in 16:9 format with graphical user interface. Actual scale division (d) 0.001 mg, nominal maximum load (Max) 32 g. Manual glass draft shield with learning capability for user-friendly operation, automated motorized leveling and integrated licensable ionizer. Standard version non-verified, all units. Software package All inclusive (QP99) included.</t>
  </si>
  <si>
    <t>MCA36P-3S00-D QP99 MDS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</si>
  <si>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licensable ionizer. Standard version non-verified, all units. Software package All inclusive (QP99) included.</t>
  </si>
  <si>
    <t>MCA36P-3S00-D QP99 HWL</t>
  </si>
  <si>
    <t>Cubis® II MCA high-capacity micro balance with large high end 7” color TFT touch display in 16:9 format with graphical user interface. Actual scale division (d) 0.001 | 0.01 mg, nominal maximum load (Max) 10.1 | 32 g. Automatic motorized glass draft shield with learning capability for user-friendly operation, automated motorized leveling and integrated licensed ionizer. Standard version non-verified, all units. Software package All inclusive (QP99) included.</t>
  </si>
  <si>
    <t>MCA36P-3S00-D QP99 ION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</si>
  <si>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licensed ionizer. Standard version non-verified, all units. Software package All inclusive (QP99) included.</t>
  </si>
  <si>
    <t>MCA36P-3S00-D QP99</t>
  </si>
  <si>
    <t>Cubis® II MCA high-capacity micro balance with large high end 7” color TFT touch display in 16:9 format with graphical user interface. Actual scale division (d) 0.001 | 0.01 mg, nominal maximum load (Max) 10.1 | 32 g. Manual glass draft shield with learning capability for user-friendly operation, automated motorized leveling and integrated licensable ionizer. Standard version non-verified, all units. Software package All inclusive (QP99) included.</t>
  </si>
  <si>
    <t>MCA66S-3S00-D QP99 MDS</t>
  </si>
  <si>
    <t>Cubis® II MCA high-capacity micro balance with large high end 7” color TFT touch display in 16:9 format with graphical user interface. Actual scale division (d) 0.001 mg, nominal maximum load (Max) 61 g. Automatic motorized glass draft shield with learning capability for user-friendly operation, automated motorized leveling and integrated licensable ionizer. Standard version non-verified, all units. Software package All inclusive (QP99) included.</t>
  </si>
  <si>
    <t>MCA66S-3S00-D QP99 ION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</si>
  <si>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licensed ionizer. Standard version non-verified, all units. Software package All inclusive (QP99) included.</t>
  </si>
  <si>
    <t>MCA66S-3S00-D QP99</t>
  </si>
  <si>
    <t>Cubis® II MCA high-capacity micro balance with large high end 7” color TFT touch display in 16:9 format with graphical user interface. Actual scale division (d) 0.001 mg, nominal maximum load (Max) 61 g. Manual glass draft shield with learning capability for user-friendly operation, automated motorized leveling and integrated licensable ionizer. Standard version non-verified, all units. Software package All inclusive (QP99) included.</t>
  </si>
  <si>
    <t>MCA66P-3S00-D QP99 MDS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</si>
  <si>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licensable ionizer. Standard version non-verified, all units. Software package All inclusive (QP99) included.</t>
  </si>
  <si>
    <t>MCA66P-3S00-D QP99 HWL</t>
  </si>
  <si>
    <t>Cubis® II MCA high-capacity micro balance with large high end 7” color TFT touch display in 16:9 format with graphical user interface. Actual scale division (d) 0.001 | 0.01 mg, nominal maximum load (Max) 12 | 61 g. Automatic motorized glass draft shield with learning capability for user-friendly operation, automated motorized leveling and integrated licensed ionizer. Standard version non-verified, all units. Software package All inclusive (QP99) included.</t>
  </si>
  <si>
    <t>MCA66P-3S00-D QP99 ION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</si>
  <si>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licensed ionizer. Standard version non-verified, all units. Software package All inclusive (QP99) included.</t>
  </si>
  <si>
    <t>MCA66P-3S00-D QP99</t>
  </si>
  <si>
    <t>Cubis® II MCA high-capacity micro balance with large high end 7” color TFT touch display in 16:9 format with graphical user interface. Actual scale division (d) 0.001 | 0.01 mg, nominal maximum load (Max) 12 | 61 g. Manual glass draft shield with learning capability for user-friendly operation, automated motorized leveling and integrated licensable ionizer. Standard version non-verified, all units. Software package All inclusive (QP99) included.</t>
  </si>
  <si>
    <t>MCA116S-3S00-D QP99 MDS</t>
  </si>
  <si>
    <t>Cubis® II MCA high-capacity micro balance with large high end 7” color TFT touch display in 16:9 format with graphical user interface. Actual scale division (d) 0.002 mg, nominal maximum load (Max) 111 g. Automatic motorized glass draft shield with learning capability for user-friendly operation, automated motorized leveling and integrated licensable ionizer. Standard version non-verified, all units. Software package All inclusive (QP99) included.</t>
  </si>
  <si>
    <t>MCA116S-3S00-D QP99 ION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</si>
  <si>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licensed ionizer. Standard version non-verified, all units. Software package All inclusive (QP99) included.</t>
  </si>
  <si>
    <t>MCA116S-3S00-D QP99</t>
  </si>
  <si>
    <t>Cubis® II MCA high-capacity micro balance with large high end 7” color TFT touch display in 16:9 format with graphical user interface. Actual scale division (d) 0.002 mg, nominal maximum load (Max) 111 g. Manual glass draft shield with learning capability for user-friendly operation, automated motorized leveling and integrated licensable ionizer. Standard version non-verified, all units. Software package All inclusive (QP99) included.</t>
  </si>
  <si>
    <t>https://we.tl/t-2GtgHe4dKQ</t>
    <phoneticPr fontId="3" type="noConversion"/>
  </si>
  <si>
    <t>Long Description (Unlimited Characters)</t>
    <phoneticPr fontId="0" type="noConversion"/>
  </si>
  <si>
    <t>QAPP1001</t>
  </si>
  <si>
    <t>Activation Ionizer</t>
  </si>
  <si>
    <t>https://promotions.sartorius.com/fileadmin/newsletter/it/Sartorius-logo.jpg</t>
  </si>
  <si>
    <t>QAPP1002</t>
  </si>
  <si>
    <t>Activation motorized draft shield</t>
  </si>
  <si>
    <t>QP10</t>
  </si>
  <si>
    <t>QAPP Package Hardware</t>
  </si>
  <si>
    <t>YHS02USB</t>
  </si>
  <si>
    <t>USB Motion Sensor</t>
  </si>
  <si>
    <t>CN</t>
  </si>
  <si>
    <t>YDS125A</t>
  </si>
  <si>
    <t>Automatic motorized inner draft shield</t>
  </si>
  <si>
    <t>Automatic motorized inner draft shield for Cubis® II balances.</t>
  </si>
  <si>
    <t>YDS125U</t>
  </si>
  <si>
    <t>Manual inner draft shield</t>
  </si>
  <si>
    <t>Manual inner draft shield for Cubis® II balances.</t>
  </si>
  <si>
    <t>YDSHR</t>
    <phoneticPr fontId="3" type="noConversion"/>
  </si>
  <si>
    <t>Height reducing glass floor</t>
  </si>
  <si>
    <t>Height reducing glass floor for Cubis® II draft shield.</t>
  </si>
  <si>
    <t>YDB01MC-3</t>
  </si>
  <si>
    <t>Demo box for Cubis® II balances</t>
  </si>
  <si>
    <t>Demo box for Cubis® II balances.</t>
  </si>
  <si>
    <t>YSH02-3</t>
  </si>
  <si>
    <t>Sample Holder up to 50 ml for Cubis® II</t>
  </si>
  <si>
    <t>Adjustable sample holder for long neck flask up to 50 ml for Cubis® II balances, for use without automated or manual inner draft shield.</t>
  </si>
  <si>
    <t>YSH14-3</t>
  </si>
  <si>
    <t>Save-lock Tube Holder up to 2 mL for Cubis® II</t>
  </si>
  <si>
    <t>Sample holder for save-lock tubes up to 2 mL for Cubis® II balances.</t>
  </si>
  <si>
    <t>YSH18-3</t>
  </si>
  <si>
    <t>Save-lock Tube Holder up to 5 mL for Cubis® II</t>
  </si>
  <si>
    <t>Sample holder for save-lock tubes up to 5 mL for Cubis® II balances, for use without automated or manual inner draft shield.</t>
  </si>
  <si>
    <t>YSH22-3</t>
  </si>
  <si>
    <t>Vial holder up to 40 mL Cubis® II balances</t>
  </si>
  <si>
    <t>Sample holder for vials up to 40 mL Cubis® II balances, for use without automated or manual inner draft shield.</t>
  </si>
  <si>
    <t>YSH47-3</t>
  </si>
  <si>
    <t>Holder Round Bottom Flasks 50 mL Cubis® II</t>
  </si>
  <si>
    <t>Sample holder for titration vessels and round bottom flasks up to 50 mL for Cubis® II balances.</t>
  </si>
  <si>
    <t>YSH35-3</t>
  </si>
  <si>
    <t>Filter holder 75 mm for Cubis® II balances</t>
  </si>
  <si>
    <t>Sample holder for filters up to 75 mm for Cubis® II balances.</t>
  </si>
  <si>
    <t>YSH30-3</t>
  </si>
  <si>
    <t>Filter holder 150 mm for Cubis® II balances</t>
  </si>
  <si>
    <t>Sample holder for filters up to 150 mm for Cubis® II balances, for use without automated or manual inner draft shield.</t>
  </si>
  <si>
    <t>YSH12-3</t>
  </si>
  <si>
    <t>Stent holder 38 mm for Cubis® II balances</t>
  </si>
  <si>
    <t>Sample holder for stents up to 38 mm for Cubis® II balances.</t>
  </si>
  <si>
    <t>YSH26-3</t>
  </si>
  <si>
    <t>Weighing Boat Holder (60x40mm) Cubis® II</t>
  </si>
  <si>
    <t>Sample holder for weighing boats (60 x 40 mm) for Cubis® II balances, for use without automated or manual inner draft shield.</t>
  </si>
  <si>
    <t>YSH46-3</t>
  </si>
  <si>
    <t>Micro-syringe holder Cubis® II</t>
  </si>
  <si>
    <t>Syringe Holder designed to hold analytical glass syringes and plastic syringes (typically used for in vivo applications) for Cubis® II, for use without automated or manual inner draft shield.</t>
  </si>
  <si>
    <t>YDK03MC</t>
  </si>
  <si>
    <t>Density determination kit for Cubis® II</t>
  </si>
  <si>
    <t>Density determination kit for high resolution Cubis® II balances.</t>
  </si>
  <si>
    <t>YWP09-3</t>
  </si>
  <si>
    <t>Weighing pan Cubis® II 50mm diameter</t>
  </si>
  <si>
    <t>Slotted weighing pan for Cubis® II balances with 50mm diameter, for use without automated inner draft shield.</t>
  </si>
  <si>
    <t>YWP10-3</t>
  </si>
  <si>
    <t>Weighing pan Cubis® II 90mm diameter</t>
  </si>
  <si>
    <t>Slotted weighing pan for Cubis® II balances with 90mm diameter, for use without automated inner draft shield and manual internal draft ring.</t>
  </si>
  <si>
    <t>YCC01-MCD3-3</t>
  </si>
  <si>
    <t>Display ext. cable 3m for Cubis® II</t>
  </si>
  <si>
    <t>Extension cable 3m for Cubis® II MCA and MCE display.</t>
  </si>
  <si>
    <t>YCC-USB-C-D09M</t>
  </si>
  <si>
    <t>Data Cable USB-C &gt; RS232 9-pin (female)</t>
  </si>
  <si>
    <t>Sartorius data cable USB-C to RS232 9-pin (F).
For connecting peripheral instruments with serial D-Sub 9-pin (M) RS232-Interface to Sartorius Cubis® II laboratory balances
via the USB-C Port. The USB-C Port is operating in Debug Accessory Mode.
Length: approx. 1 m
Color: black</t>
  </si>
  <si>
    <t>YCC-RJ45-CAT7</t>
  </si>
  <si>
    <t>Cat 7 network extension cable 1.0 m</t>
  </si>
  <si>
    <t>Cat 7 network extension cable 1.0 m.</t>
  </si>
  <si>
    <t>69MS0307</t>
  </si>
  <si>
    <t>Below-balance weighing hook M3</t>
  </si>
  <si>
    <t>Below-balance weighing hook M3.</t>
  </si>
  <si>
    <t>YCCDSL</t>
  </si>
  <si>
    <t>Left door glass draft shield Cubis® II</t>
  </si>
  <si>
    <t>Left door glass draft shield Cubis® II balances. "Left" means from the balance front view.</t>
  </si>
  <si>
    <t>YCCDSR</t>
  </si>
  <si>
    <t>Right door glass draft shield Cubis® II</t>
  </si>
  <si>
    <t>Right door glass draft shield Cubis® II balances. "Right" means from the balance front view.</t>
  </si>
  <si>
    <t>YCCDSU</t>
  </si>
  <si>
    <t>Cover slide glass draft shield Cubis® II</t>
  </si>
  <si>
    <t>Cover slide glass draft shield Cubis® II balances.</t>
  </si>
  <si>
    <t>YCCDSF</t>
  </si>
  <si>
    <t>Front panel glass draft shield Cubis® II</t>
  </si>
  <si>
    <t>Front panel glass draft shield Cubis® II balances.</t>
  </si>
  <si>
    <t>YDCC2MCE</t>
  </si>
  <si>
    <t>Dust cover Cubis® II MCE HCMB</t>
  </si>
  <si>
    <t>Dust cover Cubis® II MCE high capacity balances.</t>
  </si>
  <si>
    <t>YDCC2MCA</t>
  </si>
  <si>
    <t>Dust cover Cubis® II MCA HCMB</t>
  </si>
  <si>
    <t>Dust cover Cubis® II MCA high capacity balances.</t>
  </si>
  <si>
    <t>MCA116SI-S00-3</t>
  </si>
  <si>
    <t>MCA66SI-S00-3</t>
  </si>
  <si>
    <t>MCA36SI-S00-3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</si>
</sst>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9"/>
      <name val="TT Norms Pro"/>
    </font>
    <font>
      <sz val="9"/>
      <name val="Calibri"/>
      <family val="3"/>
      <charset val="134"/>
      <scheme val="minor"/>
    </font>
    <font>
      <b/>
      <sz val="10"/>
      <name val="宋体"/>
      <family val="3"/>
      <charset val="134"/>
    </font>
    <font>
      <b/>
      <sz val="11"/>
      <name val="TT Norms Pro"/>
    </font>
    <font>
      <sz val="11"/>
      <color theme="1"/>
      <name val="TT Norms Pro"/>
    </font>
    <font>
      <u/>
      <sz val="11"/>
      <color theme="10"/>
      <name val="Calibri"/>
      <family val="2"/>
      <charset val="134"/>
      <scheme val="minor"/>
    </font>
    <font>
      <sz val="11"/>
      <color theme="1"/>
      <name val="Calibri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ED00"/>
        <bgColor rgb="FF000000"/>
      </patternFill>
    </fill>
    <fill>
      <patternFill patternType="solid">
        <fgColor rgb="FFFFED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7" fillId="0" borderId="0" xfId="1" applyFont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horizontal="center" vertical="center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wrapText="1"/>
    </xf>
    <xf numFmtId="164" fontId="0" fillId="0" borderId="0" xfId="0" applyNumberFormat="1" applyAlignment="1">
      <alignment horizontal="center" vertical="center"/>
    </xf>
    <xf numFmtId="0" fontId="8" fillId="0" borderId="0" xfId="0" applyFont="1"/>
    <xf numFmtId="0" fontId="1" fillId="0" borderId="0" xfId="1" applyFill="1" applyAlignment="1">
      <alignment horizontal="left" vertical="center"/>
    </xf>
    <xf numFmtId="0" fontId="1" fillId="0" borderId="0" xfId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we.tl/t-2GtgHe4dKQ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we.tl/t-2GtgHe4dK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C23A81-6110-40A7-92E3-725832630AD3}">
  <dimension ref="A1:AL9"/>
  <sheetViews>
    <sheetView workbookViewId="0">
      <selection activeCell="F1" sqref="F1:F1048576"/>
    </sheetView>
  </sheetViews>
  <sheetFormatPr defaultColWidth="11.453125" defaultRowHeight="14.5"/>
  <cols>
    <col min="1" max="1" width="21.54296875" style="6" customWidth="1"/>
    <col min="2" max="2" width="25.81640625" style="6" customWidth="1"/>
    <col min="3" max="3" width="26.7265625" style="14" customWidth="1"/>
    <col min="4" max="4" width="101.26953125" style="6" customWidth="1"/>
    <col min="5" max="5" width="37.453125" style="6" customWidth="1"/>
    <col min="6" max="6" width="11.54296875" style="6" bestFit="1" customWidth="1"/>
    <col min="7" max="7" width="11.453125" style="6"/>
    <col min="8" max="17" width="11.54296875" style="6" bestFit="1" customWidth="1"/>
    <col min="18" max="19" width="12.7265625" style="6" bestFit="1" customWidth="1"/>
    <col min="20" max="20" width="16.7265625" style="6" customWidth="1"/>
    <col min="21" max="24" width="11.453125" style="6"/>
    <col min="25" max="25" width="13" style="6" customWidth="1"/>
    <col min="26" max="26" width="13.453125" style="6" customWidth="1"/>
    <col min="27" max="27" width="16.54296875" style="6" customWidth="1"/>
    <col min="28" max="28" width="11.453125" style="6"/>
    <col min="29" max="29" width="17.453125" style="6" customWidth="1"/>
    <col min="30" max="32" width="11.453125" style="6"/>
    <col min="33" max="33" width="38.26953125" style="6" customWidth="1"/>
    <col min="34" max="34" width="16.453125" style="6" customWidth="1"/>
    <col min="35" max="35" width="20.453125" style="6" customWidth="1"/>
    <col min="36" max="36" width="29" style="6" customWidth="1"/>
    <col min="37" max="37" width="15.7265625" style="6" customWidth="1"/>
    <col min="38" max="38" width="23.7265625" style="6" customWidth="1"/>
    <col min="39" max="16384" width="11.453125" style="6"/>
  </cols>
  <sheetData>
    <row r="1" spans="1:38" s="11" customFormat="1" ht="50">
      <c r="A1" s="1" t="s">
        <v>0</v>
      </c>
      <c r="B1" s="1" t="s">
        <v>1</v>
      </c>
      <c r="C1" s="10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3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4" t="s">
        <v>37</v>
      </c>
    </row>
    <row r="2" spans="1:38">
      <c r="A2" s="6" t="s">
        <v>38</v>
      </c>
      <c r="B2" s="12" t="s">
        <v>282</v>
      </c>
      <c r="C2" t="s">
        <v>39</v>
      </c>
      <c r="D2" t="s">
        <v>40</v>
      </c>
      <c r="E2" s="13" t="s">
        <v>41</v>
      </c>
      <c r="F2" s="6">
        <v>1</v>
      </c>
      <c r="G2" s="6">
        <v>1</v>
      </c>
      <c r="H2" s="6">
        <v>18.5</v>
      </c>
      <c r="I2" s="7">
        <f>H2*2.20462</f>
        <v>40.785469999999997</v>
      </c>
      <c r="J2" s="6">
        <v>14.3</v>
      </c>
      <c r="K2" s="7">
        <f>J2*2.20462</f>
        <v>31.526066</v>
      </c>
      <c r="L2" s="6">
        <v>60</v>
      </c>
      <c r="M2" s="6">
        <v>40</v>
      </c>
      <c r="N2" s="6">
        <v>55</v>
      </c>
      <c r="O2" s="7">
        <f>L2*0.393701</f>
        <v>23.622060000000001</v>
      </c>
      <c r="P2" s="7">
        <f>M2*0.393701</f>
        <v>15.748040000000001</v>
      </c>
      <c r="Q2" s="7">
        <f>N2*0.393701</f>
        <v>21.653555000000001</v>
      </c>
      <c r="R2" s="6">
        <v>41111517</v>
      </c>
      <c r="S2">
        <v>90160010</v>
      </c>
      <c r="T2">
        <v>9016006000</v>
      </c>
      <c r="U2" s="6" t="s">
        <v>42</v>
      </c>
      <c r="V2" s="6" t="s">
        <v>43</v>
      </c>
      <c r="W2" s="6" t="s">
        <v>44</v>
      </c>
      <c r="X2" s="6" t="s">
        <v>44</v>
      </c>
      <c r="AB2" s="6" t="s">
        <v>43</v>
      </c>
      <c r="AC2" s="6" t="s">
        <v>45</v>
      </c>
      <c r="AD2" s="6" t="s">
        <v>44</v>
      </c>
      <c r="AG2" s="6" t="s">
        <v>46</v>
      </c>
      <c r="AH2" s="6" t="s">
        <v>44</v>
      </c>
      <c r="AI2" s="6" t="s">
        <v>44</v>
      </c>
      <c r="AJ2" s="6" t="s">
        <v>47</v>
      </c>
      <c r="AL2" s="8" t="s">
        <v>48</v>
      </c>
    </row>
    <row r="3" spans="1:38">
      <c r="A3" s="6" t="s">
        <v>38</v>
      </c>
      <c r="B3" s="12" t="s">
        <v>281</v>
      </c>
      <c r="C3" t="s">
        <v>39</v>
      </c>
      <c r="D3" t="s">
        <v>49</v>
      </c>
      <c r="E3" t="s">
        <v>50</v>
      </c>
      <c r="F3" s="6">
        <v>1</v>
      </c>
      <c r="G3" s="6">
        <v>1</v>
      </c>
      <c r="H3" s="6">
        <v>18.5</v>
      </c>
      <c r="I3" s="7">
        <f t="shared" ref="I3:I4" si="0">H3*2.20462</f>
        <v>40.785469999999997</v>
      </c>
      <c r="J3" s="6">
        <v>14.3</v>
      </c>
      <c r="K3" s="7">
        <f t="shared" ref="K3:K4" si="1">J3*2.20462</f>
        <v>31.526066</v>
      </c>
      <c r="L3" s="6">
        <v>60</v>
      </c>
      <c r="M3" s="6">
        <v>40</v>
      </c>
      <c r="N3" s="6">
        <v>55</v>
      </c>
      <c r="O3" s="7">
        <f t="shared" ref="O3:Q4" si="2">L3*0.393701</f>
        <v>23.622060000000001</v>
      </c>
      <c r="P3" s="7">
        <f t="shared" si="2"/>
        <v>15.748040000000001</v>
      </c>
      <c r="Q3" s="7">
        <f t="shared" si="2"/>
        <v>21.653555000000001</v>
      </c>
      <c r="R3" s="6">
        <v>41111517</v>
      </c>
      <c r="S3">
        <v>90160010</v>
      </c>
      <c r="T3">
        <v>9016006000</v>
      </c>
      <c r="U3" s="6" t="s">
        <v>42</v>
      </c>
      <c r="V3" s="6" t="s">
        <v>43</v>
      </c>
      <c r="W3" s="6" t="s">
        <v>44</v>
      </c>
      <c r="X3" s="6" t="s">
        <v>44</v>
      </c>
      <c r="AB3" s="6" t="s">
        <v>43</v>
      </c>
      <c r="AC3" s="6" t="s">
        <v>45</v>
      </c>
      <c r="AD3" s="6" t="s">
        <v>44</v>
      </c>
      <c r="AG3" s="6" t="s">
        <v>46</v>
      </c>
      <c r="AH3" s="6" t="s">
        <v>44</v>
      </c>
      <c r="AI3" s="6" t="s">
        <v>44</v>
      </c>
      <c r="AJ3" s="6" t="s">
        <v>47</v>
      </c>
      <c r="AL3" s="8" t="s">
        <v>51</v>
      </c>
    </row>
    <row r="4" spans="1:38">
      <c r="A4" s="6" t="s">
        <v>38</v>
      </c>
      <c r="B4" s="12" t="s">
        <v>280</v>
      </c>
      <c r="C4" t="s">
        <v>39</v>
      </c>
      <c r="D4" t="s">
        <v>52</v>
      </c>
      <c r="E4" t="s">
        <v>53</v>
      </c>
      <c r="F4" s="6">
        <v>1</v>
      </c>
      <c r="G4" s="6">
        <v>1</v>
      </c>
      <c r="H4" s="6">
        <v>18.5</v>
      </c>
      <c r="I4" s="7">
        <f t="shared" si="0"/>
        <v>40.785469999999997</v>
      </c>
      <c r="J4" s="6">
        <v>14.3</v>
      </c>
      <c r="K4" s="7">
        <f t="shared" si="1"/>
        <v>31.526066</v>
      </c>
      <c r="L4" s="6">
        <v>60</v>
      </c>
      <c r="M4" s="6">
        <v>40</v>
      </c>
      <c r="N4" s="6">
        <v>55</v>
      </c>
      <c r="O4" s="7">
        <f t="shared" si="2"/>
        <v>23.622060000000001</v>
      </c>
      <c r="P4" s="7">
        <f t="shared" si="2"/>
        <v>15.748040000000001</v>
      </c>
      <c r="Q4" s="7">
        <f t="shared" si="2"/>
        <v>21.653555000000001</v>
      </c>
      <c r="R4" s="6">
        <v>41111517</v>
      </c>
      <c r="S4">
        <v>90160010</v>
      </c>
      <c r="T4">
        <v>9016006000</v>
      </c>
      <c r="U4" s="6" t="s">
        <v>42</v>
      </c>
      <c r="V4" s="6" t="s">
        <v>43</v>
      </c>
      <c r="W4" s="6" t="s">
        <v>44</v>
      </c>
      <c r="X4" s="6" t="s">
        <v>44</v>
      </c>
      <c r="AB4" s="6" t="s">
        <v>43</v>
      </c>
      <c r="AC4" s="6" t="s">
        <v>45</v>
      </c>
      <c r="AD4" s="6" t="s">
        <v>44</v>
      </c>
      <c r="AG4" s="6" t="s">
        <v>46</v>
      </c>
      <c r="AH4" s="6" t="s">
        <v>44</v>
      </c>
      <c r="AI4" s="6" t="s">
        <v>44</v>
      </c>
      <c r="AJ4" s="6" t="s">
        <v>47</v>
      </c>
      <c r="AL4" s="8" t="s">
        <v>54</v>
      </c>
    </row>
    <row r="6" spans="1:38">
      <c r="F6" s="16"/>
    </row>
    <row r="7" spans="1:38">
      <c r="E7"/>
      <c r="F7" s="16"/>
    </row>
    <row r="8" spans="1:38">
      <c r="E8"/>
      <c r="F8" s="16"/>
    </row>
    <row r="9" spans="1:38">
      <c r="E9"/>
    </row>
  </sheetData>
  <phoneticPr fontId="3" type="noConversion"/>
  <conditionalFormatting sqref="B1">
    <cfRule type="duplicateValues" dxfId="6" priority="4"/>
  </conditionalFormatting>
  <conditionalFormatting sqref="B1">
    <cfRule type="duplicateValues" dxfId="5" priority="3"/>
  </conditionalFormatting>
  <conditionalFormatting sqref="C1">
    <cfRule type="duplicateValues" dxfId="4" priority="2"/>
  </conditionalFormatting>
  <conditionalFormatting sqref="C1">
    <cfRule type="duplicateValues" dxfId="3" priority="1"/>
  </conditionalFormatting>
  <dataValidations count="1">
    <dataValidation type="textLength" operator="lessThanOrEqual" allowBlank="1" showInputMessage="1" showErrorMessage="1" error="300 character max" promptTitle="Enhanced Description" prompt="300 character max" sqref="E7:E9" xr:uid="{C5A535C5-D96A-4A24-8C83-A1ED78FE93E4}">
      <formula1>300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8AB10A-2CB8-400A-95C4-A0B73A713F46}">
  <dimension ref="A1:AL57"/>
  <sheetViews>
    <sheetView tabSelected="1" topLeftCell="V1" workbookViewId="0">
      <selection activeCell="AH4" sqref="AH4"/>
    </sheetView>
  </sheetViews>
  <sheetFormatPr defaultRowHeight="14.5"/>
  <cols>
    <col min="1" max="1" width="13" bestFit="1" customWidth="1"/>
    <col min="2" max="2" width="35.26953125" bestFit="1" customWidth="1"/>
    <col min="3" max="3" width="35.54296875" bestFit="1" customWidth="1"/>
    <col min="4" max="4" width="46.54296875" customWidth="1"/>
    <col min="5" max="5" width="38.7265625" customWidth="1"/>
    <col min="19" max="19" width="15.453125" customWidth="1"/>
    <col min="20" max="20" width="14.7265625" customWidth="1"/>
    <col min="36" max="36" width="24.7265625" bestFit="1" customWidth="1"/>
  </cols>
  <sheetData>
    <row r="1" spans="1:38" s="5" customFormat="1" ht="66" customHeight="1">
      <c r="A1" s="1" t="s">
        <v>0</v>
      </c>
      <c r="B1" s="1" t="s">
        <v>1</v>
      </c>
      <c r="C1" s="1" t="s">
        <v>55</v>
      </c>
      <c r="D1" s="1" t="s">
        <v>56</v>
      </c>
      <c r="E1" s="2" t="s">
        <v>57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3" t="s">
        <v>14</v>
      </c>
      <c r="P1" s="3" t="s">
        <v>15</v>
      </c>
      <c r="Q1" s="3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58</v>
      </c>
      <c r="AJ1" s="1" t="s">
        <v>35</v>
      </c>
      <c r="AK1" s="1" t="s">
        <v>36</v>
      </c>
      <c r="AL1" s="4" t="s">
        <v>37</v>
      </c>
    </row>
    <row r="2" spans="1:38" ht="14.5" customHeight="1">
      <c r="A2" t="s">
        <v>59</v>
      </c>
      <c r="B2" t="s">
        <v>282</v>
      </c>
      <c r="C2" t="s">
        <v>39</v>
      </c>
      <c r="D2" t="s">
        <v>40</v>
      </c>
      <c r="E2" t="s">
        <v>41</v>
      </c>
      <c r="F2" s="6">
        <v>1</v>
      </c>
      <c r="G2" s="6">
        <v>1</v>
      </c>
      <c r="H2" s="6">
        <v>18.5</v>
      </c>
      <c r="I2" s="7">
        <f>H2*2.20462</f>
        <v>40.785469999999997</v>
      </c>
      <c r="J2" s="6">
        <v>14.3</v>
      </c>
      <c r="K2" s="7">
        <f>J2*2.20462</f>
        <v>31.526066</v>
      </c>
      <c r="L2" s="6">
        <v>60</v>
      </c>
      <c r="M2" s="6">
        <v>40</v>
      </c>
      <c r="N2" s="6">
        <v>55</v>
      </c>
      <c r="O2" s="7">
        <f t="shared" ref="O2:Q4" si="0">L2*0.393701</f>
        <v>23.622060000000001</v>
      </c>
      <c r="P2" s="7">
        <f t="shared" si="0"/>
        <v>15.748040000000001</v>
      </c>
      <c r="Q2" s="7">
        <f t="shared" si="0"/>
        <v>21.653555000000001</v>
      </c>
      <c r="R2" s="6">
        <v>41111517</v>
      </c>
      <c r="S2">
        <v>90160010</v>
      </c>
      <c r="T2">
        <v>9016006000</v>
      </c>
      <c r="U2" s="6" t="s">
        <v>42</v>
      </c>
      <c r="V2" s="6" t="s">
        <v>43</v>
      </c>
      <c r="W2" s="6" t="s">
        <v>44</v>
      </c>
      <c r="X2" s="6" t="s">
        <v>44</v>
      </c>
      <c r="Y2" s="6"/>
      <c r="Z2" s="6"/>
      <c r="AA2" s="6"/>
      <c r="AB2" s="6" t="s">
        <v>43</v>
      </c>
      <c r="AC2" s="6" t="s">
        <v>45</v>
      </c>
      <c r="AD2" s="6" t="s">
        <v>44</v>
      </c>
      <c r="AE2" s="6"/>
      <c r="AF2" s="6"/>
      <c r="AG2" s="6"/>
      <c r="AH2" s="6" t="s">
        <v>44</v>
      </c>
      <c r="AI2" s="6" t="s">
        <v>44</v>
      </c>
      <c r="AJ2" s="9" t="s">
        <v>47</v>
      </c>
      <c r="AK2" s="6"/>
      <c r="AL2" s="8" t="s">
        <v>48</v>
      </c>
    </row>
    <row r="3" spans="1:38" ht="14.5" customHeight="1">
      <c r="A3" t="s">
        <v>59</v>
      </c>
      <c r="B3" t="s">
        <v>281</v>
      </c>
      <c r="C3" t="s">
        <v>39</v>
      </c>
      <c r="D3" t="s">
        <v>49</v>
      </c>
      <c r="E3" t="s">
        <v>50</v>
      </c>
      <c r="F3" s="6">
        <v>1</v>
      </c>
      <c r="G3" s="6">
        <v>1</v>
      </c>
      <c r="H3" s="6">
        <v>18.5</v>
      </c>
      <c r="I3" s="7">
        <f>H3*2.20462</f>
        <v>40.785469999999997</v>
      </c>
      <c r="J3" s="6">
        <v>14.3</v>
      </c>
      <c r="K3" s="7">
        <f>J3*2.20462</f>
        <v>31.526066</v>
      </c>
      <c r="L3" s="6">
        <v>60</v>
      </c>
      <c r="M3" s="6">
        <v>40</v>
      </c>
      <c r="N3" s="6">
        <v>55</v>
      </c>
      <c r="O3" s="7">
        <f t="shared" si="0"/>
        <v>23.622060000000001</v>
      </c>
      <c r="P3" s="7">
        <f t="shared" si="0"/>
        <v>15.748040000000001</v>
      </c>
      <c r="Q3" s="7">
        <f t="shared" si="0"/>
        <v>21.653555000000001</v>
      </c>
      <c r="R3" s="6">
        <v>41111517</v>
      </c>
      <c r="S3">
        <v>90160010</v>
      </c>
      <c r="T3">
        <v>9016006000</v>
      </c>
      <c r="U3" s="6" t="s">
        <v>42</v>
      </c>
      <c r="V3" s="6" t="s">
        <v>43</v>
      </c>
      <c r="W3" s="6" t="s">
        <v>44</v>
      </c>
      <c r="X3" s="6" t="s">
        <v>44</v>
      </c>
      <c r="Y3" s="6"/>
      <c r="Z3" s="6"/>
      <c r="AA3" s="6"/>
      <c r="AB3" s="6" t="s">
        <v>43</v>
      </c>
      <c r="AC3" s="6" t="s">
        <v>45</v>
      </c>
      <c r="AD3" s="6" t="s">
        <v>44</v>
      </c>
      <c r="AE3" s="6"/>
      <c r="AF3" s="6"/>
      <c r="AG3" s="6"/>
      <c r="AH3" s="6" t="s">
        <v>44</v>
      </c>
      <c r="AI3" s="6" t="s">
        <v>44</v>
      </c>
      <c r="AJ3" s="9" t="s">
        <v>47</v>
      </c>
      <c r="AK3" s="6"/>
      <c r="AL3" s="8" t="s">
        <v>51</v>
      </c>
    </row>
    <row r="4" spans="1:38" ht="14.5" customHeight="1">
      <c r="A4" t="s">
        <v>59</v>
      </c>
      <c r="B4" t="s">
        <v>280</v>
      </c>
      <c r="C4" t="s">
        <v>39</v>
      </c>
      <c r="D4" t="s">
        <v>52</v>
      </c>
      <c r="E4" t="s">
        <v>53</v>
      </c>
      <c r="F4" s="6">
        <v>1</v>
      </c>
      <c r="G4" s="6">
        <v>1</v>
      </c>
      <c r="H4" s="6">
        <v>18.5</v>
      </c>
      <c r="I4" s="7">
        <f>H4*2.20462</f>
        <v>40.785469999999997</v>
      </c>
      <c r="J4" s="6">
        <v>14.3</v>
      </c>
      <c r="K4" s="7">
        <f>J4*2.20462</f>
        <v>31.526066</v>
      </c>
      <c r="L4" s="6">
        <v>60</v>
      </c>
      <c r="M4" s="6">
        <v>40</v>
      </c>
      <c r="N4" s="6">
        <v>55</v>
      </c>
      <c r="O4" s="7">
        <f t="shared" si="0"/>
        <v>23.622060000000001</v>
      </c>
      <c r="P4" s="7">
        <f t="shared" si="0"/>
        <v>15.748040000000001</v>
      </c>
      <c r="Q4" s="7">
        <f t="shared" si="0"/>
        <v>21.653555000000001</v>
      </c>
      <c r="R4" s="6">
        <v>41111517</v>
      </c>
      <c r="S4">
        <v>90160010</v>
      </c>
      <c r="T4">
        <v>9016006000</v>
      </c>
      <c r="U4" s="6" t="s">
        <v>42</v>
      </c>
      <c r="V4" s="6" t="s">
        <v>43</v>
      </c>
      <c r="W4" s="6" t="s">
        <v>44</v>
      </c>
      <c r="X4" s="6" t="s">
        <v>44</v>
      </c>
      <c r="Y4" s="6"/>
      <c r="Z4" s="6"/>
      <c r="AA4" s="6"/>
      <c r="AB4" s="6" t="s">
        <v>43</v>
      </c>
      <c r="AC4" s="6" t="s">
        <v>45</v>
      </c>
      <c r="AD4" s="6" t="s">
        <v>44</v>
      </c>
      <c r="AE4" s="6"/>
      <c r="AF4" s="6"/>
      <c r="AG4" s="6"/>
      <c r="AH4" s="6" t="s">
        <v>44</v>
      </c>
      <c r="AI4" s="6" t="s">
        <v>44</v>
      </c>
      <c r="AJ4" s="19" t="s">
        <v>47</v>
      </c>
      <c r="AK4" s="6"/>
      <c r="AL4" s="8" t="s">
        <v>54</v>
      </c>
    </row>
    <row r="5" spans="1:38" ht="14.5" customHeight="1">
      <c r="A5" t="s">
        <v>59</v>
      </c>
      <c r="B5" t="s">
        <v>60</v>
      </c>
      <c r="C5" t="s">
        <v>61</v>
      </c>
      <c r="D5" t="s">
        <v>62</v>
      </c>
      <c r="E5" t="s">
        <v>63</v>
      </c>
      <c r="F5" s="6">
        <v>1</v>
      </c>
      <c r="G5" s="6">
        <v>1</v>
      </c>
      <c r="H5" s="6">
        <v>18.5</v>
      </c>
      <c r="I5" s="7">
        <f t="shared" ref="I5:I40" si="1">H5*2.20462</f>
        <v>40.785469999999997</v>
      </c>
      <c r="J5" s="6">
        <v>14.3</v>
      </c>
      <c r="K5" s="7">
        <f t="shared" ref="K5:K40" si="2">J5*2.20462</f>
        <v>31.526066</v>
      </c>
      <c r="L5" s="6">
        <v>60</v>
      </c>
      <c r="M5" s="6">
        <v>40</v>
      </c>
      <c r="N5" s="6">
        <v>55</v>
      </c>
      <c r="O5" s="7">
        <f t="shared" ref="O5:Q20" si="3">L5*0.393701</f>
        <v>23.622060000000001</v>
      </c>
      <c r="P5" s="7">
        <f t="shared" si="3"/>
        <v>15.748040000000001</v>
      </c>
      <c r="Q5" s="7">
        <f t="shared" si="3"/>
        <v>21.653555000000001</v>
      </c>
      <c r="R5" s="6">
        <v>41111517</v>
      </c>
      <c r="S5">
        <v>90160010</v>
      </c>
      <c r="T5">
        <v>9016006000</v>
      </c>
      <c r="U5" s="6" t="s">
        <v>42</v>
      </c>
      <c r="V5" s="6" t="s">
        <v>43</v>
      </c>
      <c r="W5" s="6" t="s">
        <v>44</v>
      </c>
      <c r="X5" s="6" t="s">
        <v>44</v>
      </c>
      <c r="Y5" s="6"/>
      <c r="Z5" s="6"/>
      <c r="AA5" s="6"/>
      <c r="AB5" s="6" t="s">
        <v>43</v>
      </c>
      <c r="AC5" s="6" t="s">
        <v>45</v>
      </c>
      <c r="AD5" s="6" t="s">
        <v>44</v>
      </c>
      <c r="AE5" s="6"/>
      <c r="AF5" s="6"/>
      <c r="AG5" s="6"/>
      <c r="AH5" s="6" t="s">
        <v>44</v>
      </c>
      <c r="AI5" s="6" t="s">
        <v>44</v>
      </c>
      <c r="AJ5" s="9" t="s">
        <v>47</v>
      </c>
      <c r="AK5" s="6"/>
      <c r="AL5" s="8" t="s">
        <v>48</v>
      </c>
    </row>
    <row r="6" spans="1:38" ht="14.5" customHeight="1">
      <c r="A6" t="s">
        <v>59</v>
      </c>
      <c r="B6" t="s">
        <v>64</v>
      </c>
      <c r="C6" t="s">
        <v>39</v>
      </c>
      <c r="D6" t="s">
        <v>40</v>
      </c>
      <c r="E6" t="s">
        <v>65</v>
      </c>
      <c r="F6" s="6">
        <v>1</v>
      </c>
      <c r="G6" s="6">
        <v>1</v>
      </c>
      <c r="H6" s="6">
        <v>18.5</v>
      </c>
      <c r="I6" s="7">
        <f t="shared" si="1"/>
        <v>40.785469999999997</v>
      </c>
      <c r="J6" s="6">
        <v>14.3</v>
      </c>
      <c r="K6" s="7">
        <f t="shared" si="2"/>
        <v>31.526066</v>
      </c>
      <c r="L6" s="6">
        <v>60</v>
      </c>
      <c r="M6" s="6">
        <v>40</v>
      </c>
      <c r="N6" s="6">
        <v>55</v>
      </c>
      <c r="O6" s="7">
        <f t="shared" si="3"/>
        <v>23.622060000000001</v>
      </c>
      <c r="P6" s="7">
        <f t="shared" si="3"/>
        <v>15.748040000000001</v>
      </c>
      <c r="Q6" s="7">
        <f t="shared" si="3"/>
        <v>21.653555000000001</v>
      </c>
      <c r="R6" s="6">
        <v>41111517</v>
      </c>
      <c r="S6">
        <v>90160010</v>
      </c>
      <c r="T6">
        <v>9016006000</v>
      </c>
      <c r="U6" s="6" t="s">
        <v>42</v>
      </c>
      <c r="V6" s="6" t="s">
        <v>43</v>
      </c>
      <c r="W6" s="6" t="s">
        <v>44</v>
      </c>
      <c r="X6" s="6" t="s">
        <v>44</v>
      </c>
      <c r="Y6" s="6"/>
      <c r="Z6" s="6"/>
      <c r="AA6" s="6"/>
      <c r="AB6" s="6" t="s">
        <v>43</v>
      </c>
      <c r="AC6" s="6" t="s">
        <v>45</v>
      </c>
      <c r="AD6" s="6" t="s">
        <v>44</v>
      </c>
      <c r="AE6" s="6"/>
      <c r="AF6" s="6"/>
      <c r="AG6" s="6"/>
      <c r="AH6" s="6" t="s">
        <v>44</v>
      </c>
      <c r="AI6" s="6" t="s">
        <v>44</v>
      </c>
      <c r="AJ6" s="9" t="s">
        <v>47</v>
      </c>
      <c r="AK6" s="6"/>
      <c r="AL6" s="8" t="s">
        <v>48</v>
      </c>
    </row>
    <row r="7" spans="1:38" ht="14.5" customHeight="1">
      <c r="A7" t="s">
        <v>59</v>
      </c>
      <c r="B7" t="s">
        <v>66</v>
      </c>
      <c r="C7" t="s">
        <v>39</v>
      </c>
      <c r="D7" t="s">
        <v>67</v>
      </c>
      <c r="E7" t="s">
        <v>68</v>
      </c>
      <c r="F7" s="6">
        <v>1</v>
      </c>
      <c r="G7" s="6">
        <v>1</v>
      </c>
      <c r="H7" s="6">
        <v>18.5</v>
      </c>
      <c r="I7" s="7">
        <f t="shared" si="1"/>
        <v>40.785469999999997</v>
      </c>
      <c r="J7" s="6">
        <v>14.3</v>
      </c>
      <c r="K7" s="7">
        <f t="shared" si="2"/>
        <v>31.526066</v>
      </c>
      <c r="L7" s="6">
        <v>60</v>
      </c>
      <c r="M7" s="6">
        <v>40</v>
      </c>
      <c r="N7" s="6">
        <v>55</v>
      </c>
      <c r="O7" s="7">
        <f t="shared" si="3"/>
        <v>23.622060000000001</v>
      </c>
      <c r="P7" s="7">
        <f t="shared" si="3"/>
        <v>15.748040000000001</v>
      </c>
      <c r="Q7" s="7">
        <f t="shared" si="3"/>
        <v>21.653555000000001</v>
      </c>
      <c r="R7" s="6">
        <v>41111517</v>
      </c>
      <c r="S7">
        <v>90160010</v>
      </c>
      <c r="T7">
        <v>9016006000</v>
      </c>
      <c r="U7" s="6" t="s">
        <v>42</v>
      </c>
      <c r="V7" s="6" t="s">
        <v>43</v>
      </c>
      <c r="W7" s="6" t="s">
        <v>44</v>
      </c>
      <c r="X7" s="6" t="s">
        <v>44</v>
      </c>
      <c r="Y7" s="6"/>
      <c r="Z7" s="6"/>
      <c r="AA7" s="6"/>
      <c r="AB7" s="6" t="s">
        <v>43</v>
      </c>
      <c r="AC7" s="6" t="s">
        <v>45</v>
      </c>
      <c r="AD7" s="6" t="s">
        <v>44</v>
      </c>
      <c r="AE7" s="6"/>
      <c r="AF7" s="6"/>
      <c r="AG7" s="6"/>
      <c r="AH7" s="6" t="s">
        <v>44</v>
      </c>
      <c r="AI7" s="6" t="s">
        <v>44</v>
      </c>
      <c r="AJ7" s="9" t="s">
        <v>47</v>
      </c>
      <c r="AK7" s="6"/>
      <c r="AL7" s="8" t="s">
        <v>48</v>
      </c>
    </row>
    <row r="8" spans="1:38" ht="14.5" customHeight="1">
      <c r="A8" t="s">
        <v>59</v>
      </c>
      <c r="B8" t="s">
        <v>69</v>
      </c>
      <c r="C8" t="s">
        <v>39</v>
      </c>
      <c r="D8" t="s">
        <v>70</v>
      </c>
      <c r="E8" t="s">
        <v>71</v>
      </c>
      <c r="F8" s="6">
        <v>1</v>
      </c>
      <c r="G8" s="6">
        <v>1</v>
      </c>
      <c r="H8" s="6">
        <v>18.5</v>
      </c>
      <c r="I8" s="7">
        <f t="shared" si="1"/>
        <v>40.785469999999997</v>
      </c>
      <c r="J8" s="6">
        <v>14.3</v>
      </c>
      <c r="K8" s="7">
        <f t="shared" si="2"/>
        <v>31.526066</v>
      </c>
      <c r="L8" s="6">
        <v>60</v>
      </c>
      <c r="M8" s="6">
        <v>40</v>
      </c>
      <c r="N8" s="6">
        <v>55</v>
      </c>
      <c r="O8" s="7">
        <f t="shared" si="3"/>
        <v>23.622060000000001</v>
      </c>
      <c r="P8" s="7">
        <f t="shared" si="3"/>
        <v>15.748040000000001</v>
      </c>
      <c r="Q8" s="7">
        <f t="shared" si="3"/>
        <v>21.653555000000001</v>
      </c>
      <c r="R8" s="6">
        <v>41111517</v>
      </c>
      <c r="S8">
        <v>90160010</v>
      </c>
      <c r="T8">
        <v>9016006000</v>
      </c>
      <c r="U8" s="6" t="s">
        <v>42</v>
      </c>
      <c r="V8" s="6" t="s">
        <v>43</v>
      </c>
      <c r="W8" s="6" t="s">
        <v>44</v>
      </c>
      <c r="X8" s="6" t="s">
        <v>44</v>
      </c>
      <c r="Y8" s="6"/>
      <c r="Z8" s="6"/>
      <c r="AA8" s="6"/>
      <c r="AB8" s="6" t="s">
        <v>43</v>
      </c>
      <c r="AC8" s="6" t="s">
        <v>45</v>
      </c>
      <c r="AD8" s="6" t="s">
        <v>44</v>
      </c>
      <c r="AE8" s="6"/>
      <c r="AF8" s="6"/>
      <c r="AG8" s="6"/>
      <c r="AH8" s="6" t="s">
        <v>44</v>
      </c>
      <c r="AI8" s="6" t="s">
        <v>44</v>
      </c>
      <c r="AJ8" s="9" t="s">
        <v>47</v>
      </c>
      <c r="AK8" s="6"/>
      <c r="AL8" s="8" t="s">
        <v>48</v>
      </c>
    </row>
    <row r="9" spans="1:38" ht="14.5" customHeight="1">
      <c r="A9" t="s">
        <v>59</v>
      </c>
      <c r="B9" t="s">
        <v>72</v>
      </c>
      <c r="C9" t="s">
        <v>39</v>
      </c>
      <c r="D9" t="s">
        <v>73</v>
      </c>
      <c r="E9" t="s">
        <v>74</v>
      </c>
      <c r="F9" s="6">
        <v>1</v>
      </c>
      <c r="G9" s="6">
        <v>1</v>
      </c>
      <c r="H9" s="6">
        <v>18.5</v>
      </c>
      <c r="I9" s="7">
        <f t="shared" si="1"/>
        <v>40.785469999999997</v>
      </c>
      <c r="J9" s="6">
        <v>14.3</v>
      </c>
      <c r="K9" s="7">
        <f t="shared" si="2"/>
        <v>31.526066</v>
      </c>
      <c r="L9" s="6">
        <v>60</v>
      </c>
      <c r="M9" s="6">
        <v>40</v>
      </c>
      <c r="N9" s="6">
        <v>55</v>
      </c>
      <c r="O9" s="7">
        <f t="shared" si="3"/>
        <v>23.622060000000001</v>
      </c>
      <c r="P9" s="7">
        <f t="shared" si="3"/>
        <v>15.748040000000001</v>
      </c>
      <c r="Q9" s="7">
        <f t="shared" si="3"/>
        <v>21.653555000000001</v>
      </c>
      <c r="R9" s="6">
        <v>41111517</v>
      </c>
      <c r="S9">
        <v>90160010</v>
      </c>
      <c r="T9">
        <v>9016006000</v>
      </c>
      <c r="U9" s="6" t="s">
        <v>42</v>
      </c>
      <c r="V9" s="6" t="s">
        <v>43</v>
      </c>
      <c r="W9" s="6" t="s">
        <v>44</v>
      </c>
      <c r="X9" s="6" t="s">
        <v>44</v>
      </c>
      <c r="Y9" s="6"/>
      <c r="Z9" s="6"/>
      <c r="AA9" s="6"/>
      <c r="AB9" s="6" t="s">
        <v>43</v>
      </c>
      <c r="AC9" s="6" t="s">
        <v>45</v>
      </c>
      <c r="AD9" s="6" t="s">
        <v>44</v>
      </c>
      <c r="AE9" s="6"/>
      <c r="AF9" s="6"/>
      <c r="AG9" s="6"/>
      <c r="AH9" s="6" t="s">
        <v>44</v>
      </c>
      <c r="AI9" s="6" t="s">
        <v>44</v>
      </c>
      <c r="AJ9" s="9" t="s">
        <v>47</v>
      </c>
      <c r="AK9" s="6"/>
      <c r="AL9" s="8" t="s">
        <v>75</v>
      </c>
    </row>
    <row r="10" spans="1:38" ht="14.5" customHeight="1">
      <c r="A10" t="s">
        <v>59</v>
      </c>
      <c r="B10" t="s">
        <v>76</v>
      </c>
      <c r="C10" t="s">
        <v>39</v>
      </c>
      <c r="D10" t="s">
        <v>77</v>
      </c>
      <c r="E10" t="s">
        <v>78</v>
      </c>
      <c r="F10" s="6">
        <v>1</v>
      </c>
      <c r="G10" s="6">
        <v>1</v>
      </c>
      <c r="H10" s="6">
        <v>18.5</v>
      </c>
      <c r="I10" s="7">
        <f t="shared" si="1"/>
        <v>40.785469999999997</v>
      </c>
      <c r="J10" s="6">
        <v>14.3</v>
      </c>
      <c r="K10" s="7">
        <f t="shared" si="2"/>
        <v>31.526066</v>
      </c>
      <c r="L10" s="6">
        <v>60</v>
      </c>
      <c r="M10" s="6">
        <v>40</v>
      </c>
      <c r="N10" s="6">
        <v>55</v>
      </c>
      <c r="O10" s="7">
        <f t="shared" si="3"/>
        <v>23.622060000000001</v>
      </c>
      <c r="P10" s="7">
        <f t="shared" si="3"/>
        <v>15.748040000000001</v>
      </c>
      <c r="Q10" s="7">
        <f t="shared" si="3"/>
        <v>21.653555000000001</v>
      </c>
      <c r="R10" s="6">
        <v>41111517</v>
      </c>
      <c r="S10">
        <v>90160010</v>
      </c>
      <c r="T10">
        <v>9016006000</v>
      </c>
      <c r="U10" s="6" t="s">
        <v>42</v>
      </c>
      <c r="V10" s="6" t="s">
        <v>43</v>
      </c>
      <c r="W10" s="6" t="s">
        <v>44</v>
      </c>
      <c r="X10" s="6" t="s">
        <v>44</v>
      </c>
      <c r="Y10" s="6"/>
      <c r="Z10" s="6"/>
      <c r="AA10" s="6"/>
      <c r="AB10" s="6" t="s">
        <v>43</v>
      </c>
      <c r="AC10" s="6" t="s">
        <v>45</v>
      </c>
      <c r="AD10" s="6" t="s">
        <v>44</v>
      </c>
      <c r="AE10" s="6"/>
      <c r="AF10" s="6"/>
      <c r="AG10" s="6"/>
      <c r="AH10" s="6" t="s">
        <v>44</v>
      </c>
      <c r="AI10" s="6" t="s">
        <v>44</v>
      </c>
      <c r="AJ10" s="9" t="s">
        <v>47</v>
      </c>
      <c r="AK10" s="6"/>
      <c r="AL10" s="8" t="s">
        <v>75</v>
      </c>
    </row>
    <row r="11" spans="1:38" ht="14.5" customHeight="1">
      <c r="A11" t="s">
        <v>59</v>
      </c>
      <c r="B11" t="s">
        <v>79</v>
      </c>
      <c r="C11" t="s">
        <v>39</v>
      </c>
      <c r="D11" t="s">
        <v>80</v>
      </c>
      <c r="E11" t="s">
        <v>81</v>
      </c>
      <c r="F11" s="6">
        <v>1</v>
      </c>
      <c r="G11" s="6">
        <v>1</v>
      </c>
      <c r="H11" s="6">
        <v>18.5</v>
      </c>
      <c r="I11" s="7">
        <f t="shared" si="1"/>
        <v>40.785469999999997</v>
      </c>
      <c r="J11" s="6">
        <v>14.3</v>
      </c>
      <c r="K11" s="7">
        <f t="shared" si="2"/>
        <v>31.526066</v>
      </c>
      <c r="L11" s="6">
        <v>60</v>
      </c>
      <c r="M11" s="6">
        <v>40</v>
      </c>
      <c r="N11" s="6">
        <v>55</v>
      </c>
      <c r="O11" s="7">
        <f t="shared" si="3"/>
        <v>23.622060000000001</v>
      </c>
      <c r="P11" s="7">
        <f t="shared" si="3"/>
        <v>15.748040000000001</v>
      </c>
      <c r="Q11" s="7">
        <f t="shared" si="3"/>
        <v>21.653555000000001</v>
      </c>
      <c r="R11" s="6">
        <v>41111517</v>
      </c>
      <c r="S11">
        <v>90160010</v>
      </c>
      <c r="T11">
        <v>9016006000</v>
      </c>
      <c r="U11" s="6" t="s">
        <v>42</v>
      </c>
      <c r="V11" s="6" t="s">
        <v>43</v>
      </c>
      <c r="W11" s="6" t="s">
        <v>44</v>
      </c>
      <c r="X11" s="6" t="s">
        <v>44</v>
      </c>
      <c r="Y11" s="6"/>
      <c r="Z11" s="6"/>
      <c r="AA11" s="6"/>
      <c r="AB11" s="6" t="s">
        <v>43</v>
      </c>
      <c r="AC11" s="6" t="s">
        <v>45</v>
      </c>
      <c r="AD11" s="6" t="s">
        <v>44</v>
      </c>
      <c r="AE11" s="6"/>
      <c r="AF11" s="6"/>
      <c r="AG11" s="6"/>
      <c r="AH11" s="6" t="s">
        <v>44</v>
      </c>
      <c r="AI11" s="6" t="s">
        <v>44</v>
      </c>
      <c r="AJ11" s="9" t="s">
        <v>47</v>
      </c>
      <c r="AK11" s="6"/>
      <c r="AL11" s="8" t="s">
        <v>75</v>
      </c>
    </row>
    <row r="12" spans="1:38" ht="14.5" customHeight="1">
      <c r="A12" t="s">
        <v>59</v>
      </c>
      <c r="B12" t="s">
        <v>82</v>
      </c>
      <c r="C12" t="s">
        <v>39</v>
      </c>
      <c r="D12" t="s">
        <v>83</v>
      </c>
      <c r="E12" t="s">
        <v>84</v>
      </c>
      <c r="F12" s="6">
        <v>1</v>
      </c>
      <c r="G12" s="6">
        <v>1</v>
      </c>
      <c r="H12" s="6">
        <v>18.5</v>
      </c>
      <c r="I12" s="7">
        <f t="shared" si="1"/>
        <v>40.785469999999997</v>
      </c>
      <c r="J12" s="6">
        <v>14.3</v>
      </c>
      <c r="K12" s="7">
        <f t="shared" si="2"/>
        <v>31.526066</v>
      </c>
      <c r="L12" s="6">
        <v>60</v>
      </c>
      <c r="M12" s="6">
        <v>40</v>
      </c>
      <c r="N12" s="6">
        <v>55</v>
      </c>
      <c r="O12" s="7">
        <f t="shared" si="3"/>
        <v>23.622060000000001</v>
      </c>
      <c r="P12" s="7">
        <f t="shared" si="3"/>
        <v>15.748040000000001</v>
      </c>
      <c r="Q12" s="7">
        <f t="shared" si="3"/>
        <v>21.653555000000001</v>
      </c>
      <c r="R12" s="6">
        <v>41111517</v>
      </c>
      <c r="S12">
        <v>90160010</v>
      </c>
      <c r="T12">
        <v>9016006000</v>
      </c>
      <c r="U12" s="6" t="s">
        <v>42</v>
      </c>
      <c r="V12" s="6" t="s">
        <v>43</v>
      </c>
      <c r="W12" s="6" t="s">
        <v>44</v>
      </c>
      <c r="X12" s="6" t="s">
        <v>44</v>
      </c>
      <c r="Y12" s="6"/>
      <c r="Z12" s="6"/>
      <c r="AA12" s="6"/>
      <c r="AB12" s="6" t="s">
        <v>43</v>
      </c>
      <c r="AC12" s="6" t="s">
        <v>45</v>
      </c>
      <c r="AD12" s="6" t="s">
        <v>44</v>
      </c>
      <c r="AE12" s="6"/>
      <c r="AF12" s="6"/>
      <c r="AG12" s="6"/>
      <c r="AH12" s="6" t="s">
        <v>44</v>
      </c>
      <c r="AI12" s="6" t="s">
        <v>44</v>
      </c>
      <c r="AJ12" s="9" t="s">
        <v>47</v>
      </c>
      <c r="AK12" s="6"/>
      <c r="AL12" s="8" t="s">
        <v>75</v>
      </c>
    </row>
    <row r="13" spans="1:38" ht="14.5" customHeight="1">
      <c r="A13" t="s">
        <v>59</v>
      </c>
      <c r="B13" t="s">
        <v>85</v>
      </c>
      <c r="C13" t="s">
        <v>39</v>
      </c>
      <c r="D13" t="s">
        <v>86</v>
      </c>
      <c r="E13" t="s">
        <v>87</v>
      </c>
      <c r="F13" s="6">
        <v>1</v>
      </c>
      <c r="G13" s="6">
        <v>1</v>
      </c>
      <c r="H13" s="6">
        <v>18.5</v>
      </c>
      <c r="I13" s="7">
        <f t="shared" si="1"/>
        <v>40.785469999999997</v>
      </c>
      <c r="J13" s="6">
        <v>14.3</v>
      </c>
      <c r="K13" s="7">
        <f t="shared" si="2"/>
        <v>31.526066</v>
      </c>
      <c r="L13" s="6">
        <v>60</v>
      </c>
      <c r="M13" s="6">
        <v>40</v>
      </c>
      <c r="N13" s="6">
        <v>55</v>
      </c>
      <c r="O13" s="7">
        <f t="shared" si="3"/>
        <v>23.622060000000001</v>
      </c>
      <c r="P13" s="7">
        <f t="shared" si="3"/>
        <v>15.748040000000001</v>
      </c>
      <c r="Q13" s="7">
        <f t="shared" si="3"/>
        <v>21.653555000000001</v>
      </c>
      <c r="R13" s="6">
        <v>41111517</v>
      </c>
      <c r="S13">
        <v>90160010</v>
      </c>
      <c r="T13">
        <v>9016006000</v>
      </c>
      <c r="U13" s="6" t="s">
        <v>42</v>
      </c>
      <c r="V13" s="6" t="s">
        <v>43</v>
      </c>
      <c r="W13" s="6" t="s">
        <v>44</v>
      </c>
      <c r="X13" s="6" t="s">
        <v>44</v>
      </c>
      <c r="Y13" s="6"/>
      <c r="Z13" s="6"/>
      <c r="AA13" s="6"/>
      <c r="AB13" s="6" t="s">
        <v>43</v>
      </c>
      <c r="AC13" s="6" t="s">
        <v>45</v>
      </c>
      <c r="AD13" s="6" t="s">
        <v>44</v>
      </c>
      <c r="AE13" s="6"/>
      <c r="AF13" s="6"/>
      <c r="AG13" s="6"/>
      <c r="AH13" s="6" t="s">
        <v>44</v>
      </c>
      <c r="AI13" s="6" t="s">
        <v>44</v>
      </c>
      <c r="AJ13" s="9" t="s">
        <v>47</v>
      </c>
      <c r="AK13" s="6"/>
      <c r="AL13" s="8" t="s">
        <v>51</v>
      </c>
    </row>
    <row r="14" spans="1:38" ht="14.5" customHeight="1">
      <c r="A14" t="s">
        <v>59</v>
      </c>
      <c r="B14" t="s">
        <v>88</v>
      </c>
      <c r="C14" t="s">
        <v>39</v>
      </c>
      <c r="D14" t="s">
        <v>49</v>
      </c>
      <c r="E14" t="s">
        <v>89</v>
      </c>
      <c r="F14" s="6">
        <v>1</v>
      </c>
      <c r="G14" s="6">
        <v>1</v>
      </c>
      <c r="H14" s="6">
        <v>18.5</v>
      </c>
      <c r="I14" s="7">
        <f t="shared" si="1"/>
        <v>40.785469999999997</v>
      </c>
      <c r="J14" s="6">
        <v>14.3</v>
      </c>
      <c r="K14" s="7">
        <f t="shared" si="2"/>
        <v>31.526066</v>
      </c>
      <c r="L14" s="6">
        <v>60</v>
      </c>
      <c r="M14" s="6">
        <v>40</v>
      </c>
      <c r="N14" s="6">
        <v>55</v>
      </c>
      <c r="O14" s="7">
        <f t="shared" si="3"/>
        <v>23.622060000000001</v>
      </c>
      <c r="P14" s="7">
        <f t="shared" si="3"/>
        <v>15.748040000000001</v>
      </c>
      <c r="Q14" s="7">
        <f t="shared" si="3"/>
        <v>21.653555000000001</v>
      </c>
      <c r="R14" s="6">
        <v>41111517</v>
      </c>
      <c r="S14">
        <v>90160010</v>
      </c>
      <c r="T14">
        <v>9016006000</v>
      </c>
      <c r="U14" s="6" t="s">
        <v>42</v>
      </c>
      <c r="V14" s="6" t="s">
        <v>43</v>
      </c>
      <c r="W14" s="6" t="s">
        <v>44</v>
      </c>
      <c r="X14" s="6" t="s">
        <v>44</v>
      </c>
      <c r="Y14" s="6"/>
      <c r="Z14" s="6"/>
      <c r="AA14" s="6"/>
      <c r="AB14" s="6" t="s">
        <v>43</v>
      </c>
      <c r="AC14" s="6" t="s">
        <v>45</v>
      </c>
      <c r="AD14" s="6" t="s">
        <v>44</v>
      </c>
      <c r="AE14" s="6"/>
      <c r="AF14" s="6"/>
      <c r="AG14" s="6"/>
      <c r="AH14" s="6" t="s">
        <v>44</v>
      </c>
      <c r="AI14" s="6" t="s">
        <v>44</v>
      </c>
      <c r="AJ14" s="9" t="s">
        <v>47</v>
      </c>
      <c r="AK14" s="6"/>
      <c r="AL14" s="8" t="s">
        <v>51</v>
      </c>
    </row>
    <row r="15" spans="1:38" ht="14.5" customHeight="1">
      <c r="A15" t="s">
        <v>59</v>
      </c>
      <c r="B15" t="s">
        <v>90</v>
      </c>
      <c r="C15" t="s">
        <v>39</v>
      </c>
      <c r="D15" t="s">
        <v>91</v>
      </c>
      <c r="E15" t="s">
        <v>92</v>
      </c>
      <c r="F15" s="6">
        <v>1</v>
      </c>
      <c r="G15" s="6">
        <v>1</v>
      </c>
      <c r="H15" s="6">
        <v>18.5</v>
      </c>
      <c r="I15" s="7">
        <f t="shared" si="1"/>
        <v>40.785469999999997</v>
      </c>
      <c r="J15" s="6">
        <v>14.3</v>
      </c>
      <c r="K15" s="7">
        <f t="shared" si="2"/>
        <v>31.526066</v>
      </c>
      <c r="L15" s="6">
        <v>60</v>
      </c>
      <c r="M15" s="6">
        <v>40</v>
      </c>
      <c r="N15" s="6">
        <v>55</v>
      </c>
      <c r="O15" s="7">
        <f t="shared" si="3"/>
        <v>23.622060000000001</v>
      </c>
      <c r="P15" s="7">
        <f t="shared" si="3"/>
        <v>15.748040000000001</v>
      </c>
      <c r="Q15" s="7">
        <f t="shared" si="3"/>
        <v>21.653555000000001</v>
      </c>
      <c r="R15" s="6">
        <v>41111517</v>
      </c>
      <c r="S15">
        <v>90160010</v>
      </c>
      <c r="T15">
        <v>9016006000</v>
      </c>
      <c r="U15" s="6" t="s">
        <v>42</v>
      </c>
      <c r="V15" s="6" t="s">
        <v>43</v>
      </c>
      <c r="W15" s="6" t="s">
        <v>44</v>
      </c>
      <c r="X15" s="6" t="s">
        <v>44</v>
      </c>
      <c r="Y15" s="6"/>
      <c r="Z15" s="6"/>
      <c r="AA15" s="6"/>
      <c r="AB15" s="6" t="s">
        <v>43</v>
      </c>
      <c r="AC15" s="6" t="s">
        <v>45</v>
      </c>
      <c r="AD15" s="6" t="s">
        <v>44</v>
      </c>
      <c r="AE15" s="6"/>
      <c r="AF15" s="6"/>
      <c r="AG15" s="6"/>
      <c r="AH15" s="6" t="s">
        <v>44</v>
      </c>
      <c r="AI15" s="6" t="s">
        <v>44</v>
      </c>
      <c r="AJ15" s="9" t="s">
        <v>47</v>
      </c>
      <c r="AK15" s="6"/>
      <c r="AL15" s="8" t="s">
        <v>51</v>
      </c>
    </row>
    <row r="16" spans="1:38" ht="14.5" customHeight="1">
      <c r="A16" t="s">
        <v>59</v>
      </c>
      <c r="B16" t="s">
        <v>93</v>
      </c>
      <c r="C16" t="s">
        <v>39</v>
      </c>
      <c r="D16" t="s">
        <v>94</v>
      </c>
      <c r="E16" t="s">
        <v>95</v>
      </c>
      <c r="F16" s="6">
        <v>1</v>
      </c>
      <c r="G16" s="6">
        <v>1</v>
      </c>
      <c r="H16" s="6">
        <v>18.5</v>
      </c>
      <c r="I16" s="7">
        <f t="shared" si="1"/>
        <v>40.785469999999997</v>
      </c>
      <c r="J16" s="6">
        <v>14.3</v>
      </c>
      <c r="K16" s="7">
        <f t="shared" si="2"/>
        <v>31.526066</v>
      </c>
      <c r="L16" s="6">
        <v>60</v>
      </c>
      <c r="M16" s="6">
        <v>40</v>
      </c>
      <c r="N16" s="6">
        <v>55</v>
      </c>
      <c r="O16" s="7">
        <f t="shared" si="3"/>
        <v>23.622060000000001</v>
      </c>
      <c r="P16" s="7">
        <f t="shared" si="3"/>
        <v>15.748040000000001</v>
      </c>
      <c r="Q16" s="7">
        <f t="shared" si="3"/>
        <v>21.653555000000001</v>
      </c>
      <c r="R16" s="6">
        <v>41111517</v>
      </c>
      <c r="S16">
        <v>90160010</v>
      </c>
      <c r="T16">
        <v>9016006000</v>
      </c>
      <c r="U16" s="6" t="s">
        <v>42</v>
      </c>
      <c r="V16" s="6" t="s">
        <v>43</v>
      </c>
      <c r="W16" s="6" t="s">
        <v>44</v>
      </c>
      <c r="X16" s="6" t="s">
        <v>44</v>
      </c>
      <c r="Y16" s="6"/>
      <c r="Z16" s="6"/>
      <c r="AA16" s="6"/>
      <c r="AB16" s="6" t="s">
        <v>43</v>
      </c>
      <c r="AC16" s="6" t="s">
        <v>45</v>
      </c>
      <c r="AD16" s="6" t="s">
        <v>44</v>
      </c>
      <c r="AE16" s="6"/>
      <c r="AF16" s="6"/>
      <c r="AG16" s="6"/>
      <c r="AH16" s="6" t="s">
        <v>44</v>
      </c>
      <c r="AI16" s="6" t="s">
        <v>44</v>
      </c>
      <c r="AJ16" s="9" t="s">
        <v>47</v>
      </c>
      <c r="AK16" s="6"/>
      <c r="AL16" s="8" t="s">
        <v>51</v>
      </c>
    </row>
    <row r="17" spans="1:38" ht="14.5" customHeight="1">
      <c r="A17" t="s">
        <v>59</v>
      </c>
      <c r="B17" t="s">
        <v>96</v>
      </c>
      <c r="C17" t="s">
        <v>39</v>
      </c>
      <c r="D17" t="s">
        <v>97</v>
      </c>
      <c r="E17" t="s">
        <v>98</v>
      </c>
      <c r="F17" s="6">
        <v>1</v>
      </c>
      <c r="G17" s="6">
        <v>1</v>
      </c>
      <c r="H17" s="6">
        <v>18.5</v>
      </c>
      <c r="I17" s="7">
        <f t="shared" si="1"/>
        <v>40.785469999999997</v>
      </c>
      <c r="J17" s="6">
        <v>14.3</v>
      </c>
      <c r="K17" s="7">
        <f t="shared" si="2"/>
        <v>31.526066</v>
      </c>
      <c r="L17" s="6">
        <v>60</v>
      </c>
      <c r="M17" s="6">
        <v>40</v>
      </c>
      <c r="N17" s="6">
        <v>55</v>
      </c>
      <c r="O17" s="7">
        <f t="shared" si="3"/>
        <v>23.622060000000001</v>
      </c>
      <c r="P17" s="7">
        <f t="shared" si="3"/>
        <v>15.748040000000001</v>
      </c>
      <c r="Q17" s="7">
        <f t="shared" si="3"/>
        <v>21.653555000000001</v>
      </c>
      <c r="R17" s="6">
        <v>41111517</v>
      </c>
      <c r="S17">
        <v>90160010</v>
      </c>
      <c r="T17">
        <v>9016006000</v>
      </c>
      <c r="U17" s="6" t="s">
        <v>42</v>
      </c>
      <c r="V17" s="6" t="s">
        <v>43</v>
      </c>
      <c r="W17" s="6" t="s">
        <v>44</v>
      </c>
      <c r="X17" s="6" t="s">
        <v>44</v>
      </c>
      <c r="Y17" s="6"/>
      <c r="Z17" s="6"/>
      <c r="AA17" s="6"/>
      <c r="AB17" s="6" t="s">
        <v>43</v>
      </c>
      <c r="AC17" s="6" t="s">
        <v>45</v>
      </c>
      <c r="AD17" s="6" t="s">
        <v>44</v>
      </c>
      <c r="AE17" s="6"/>
      <c r="AF17" s="6"/>
      <c r="AG17" s="6"/>
      <c r="AH17" s="6" t="s">
        <v>44</v>
      </c>
      <c r="AI17" s="6" t="s">
        <v>44</v>
      </c>
      <c r="AJ17" s="9" t="s">
        <v>47</v>
      </c>
      <c r="AK17" s="6"/>
      <c r="AL17" s="8" t="s">
        <v>99</v>
      </c>
    </row>
    <row r="18" spans="1:38" ht="14.5" customHeight="1">
      <c r="A18" t="s">
        <v>59</v>
      </c>
      <c r="B18" t="s">
        <v>100</v>
      </c>
      <c r="C18" t="s">
        <v>39</v>
      </c>
      <c r="D18" t="s">
        <v>101</v>
      </c>
      <c r="E18" t="s">
        <v>102</v>
      </c>
      <c r="F18" s="6">
        <v>1</v>
      </c>
      <c r="G18" s="6">
        <v>1</v>
      </c>
      <c r="H18" s="6">
        <v>18.5</v>
      </c>
      <c r="I18" s="7">
        <f t="shared" si="1"/>
        <v>40.785469999999997</v>
      </c>
      <c r="J18" s="6">
        <v>14.3</v>
      </c>
      <c r="K18" s="7">
        <f t="shared" si="2"/>
        <v>31.526066</v>
      </c>
      <c r="L18" s="6">
        <v>60</v>
      </c>
      <c r="M18" s="6">
        <v>40</v>
      </c>
      <c r="N18" s="6">
        <v>55</v>
      </c>
      <c r="O18" s="7">
        <f t="shared" si="3"/>
        <v>23.622060000000001</v>
      </c>
      <c r="P18" s="7">
        <f t="shared" si="3"/>
        <v>15.748040000000001</v>
      </c>
      <c r="Q18" s="7">
        <f t="shared" si="3"/>
        <v>21.653555000000001</v>
      </c>
      <c r="R18" s="6">
        <v>41111517</v>
      </c>
      <c r="S18">
        <v>90160010</v>
      </c>
      <c r="T18">
        <v>9016006000</v>
      </c>
      <c r="U18" s="6" t="s">
        <v>42</v>
      </c>
      <c r="V18" s="6" t="s">
        <v>43</v>
      </c>
      <c r="W18" s="6" t="s">
        <v>44</v>
      </c>
      <c r="X18" s="6" t="s">
        <v>44</v>
      </c>
      <c r="Y18" s="6"/>
      <c r="Z18" s="6"/>
      <c r="AA18" s="6"/>
      <c r="AB18" s="6" t="s">
        <v>43</v>
      </c>
      <c r="AC18" s="6" t="s">
        <v>45</v>
      </c>
      <c r="AD18" s="6" t="s">
        <v>44</v>
      </c>
      <c r="AE18" s="6"/>
      <c r="AF18" s="6"/>
      <c r="AG18" s="6"/>
      <c r="AH18" s="6" t="s">
        <v>44</v>
      </c>
      <c r="AI18" s="6" t="s">
        <v>44</v>
      </c>
      <c r="AJ18" s="9" t="s">
        <v>47</v>
      </c>
      <c r="AK18" s="6"/>
      <c r="AL18" s="8" t="s">
        <v>99</v>
      </c>
    </row>
    <row r="19" spans="1:38" ht="14.5" customHeight="1">
      <c r="A19" t="s">
        <v>59</v>
      </c>
      <c r="B19" t="s">
        <v>103</v>
      </c>
      <c r="C19" t="s">
        <v>39</v>
      </c>
      <c r="D19" t="s">
        <v>104</v>
      </c>
      <c r="E19" t="s">
        <v>105</v>
      </c>
      <c r="F19" s="6">
        <v>1</v>
      </c>
      <c r="G19" s="6">
        <v>1</v>
      </c>
      <c r="H19" s="6">
        <v>18.5</v>
      </c>
      <c r="I19" s="7">
        <f t="shared" si="1"/>
        <v>40.785469999999997</v>
      </c>
      <c r="J19" s="6">
        <v>14.3</v>
      </c>
      <c r="K19" s="7">
        <f t="shared" si="2"/>
        <v>31.526066</v>
      </c>
      <c r="L19" s="6">
        <v>60</v>
      </c>
      <c r="M19" s="6">
        <v>40</v>
      </c>
      <c r="N19" s="6">
        <v>55</v>
      </c>
      <c r="O19" s="7">
        <f t="shared" si="3"/>
        <v>23.622060000000001</v>
      </c>
      <c r="P19" s="7">
        <f t="shared" si="3"/>
        <v>15.748040000000001</v>
      </c>
      <c r="Q19" s="7">
        <f t="shared" si="3"/>
        <v>21.653555000000001</v>
      </c>
      <c r="R19" s="6">
        <v>41111517</v>
      </c>
      <c r="S19">
        <v>90160010</v>
      </c>
      <c r="T19">
        <v>9016006000</v>
      </c>
      <c r="U19" s="6" t="s">
        <v>42</v>
      </c>
      <c r="V19" s="6" t="s">
        <v>43</v>
      </c>
      <c r="W19" s="6" t="s">
        <v>44</v>
      </c>
      <c r="X19" s="6" t="s">
        <v>44</v>
      </c>
      <c r="Y19" s="6"/>
      <c r="Z19" s="6"/>
      <c r="AA19" s="6"/>
      <c r="AB19" s="6" t="s">
        <v>43</v>
      </c>
      <c r="AC19" s="6" t="s">
        <v>45</v>
      </c>
      <c r="AD19" s="6" t="s">
        <v>44</v>
      </c>
      <c r="AE19" s="6"/>
      <c r="AF19" s="6"/>
      <c r="AG19" s="6"/>
      <c r="AH19" s="6" t="s">
        <v>44</v>
      </c>
      <c r="AI19" s="6" t="s">
        <v>44</v>
      </c>
      <c r="AJ19" s="9" t="s">
        <v>47</v>
      </c>
      <c r="AK19" s="6"/>
      <c r="AL19" s="8" t="s">
        <v>99</v>
      </c>
    </row>
    <row r="20" spans="1:38" ht="14.5" customHeight="1">
      <c r="A20" t="s">
        <v>59</v>
      </c>
      <c r="B20" t="s">
        <v>106</v>
      </c>
      <c r="C20" t="s">
        <v>39</v>
      </c>
      <c r="D20" t="s">
        <v>107</v>
      </c>
      <c r="E20" t="s">
        <v>108</v>
      </c>
      <c r="F20" s="6">
        <v>1</v>
      </c>
      <c r="G20" s="6">
        <v>1</v>
      </c>
      <c r="H20" s="6">
        <v>18.5</v>
      </c>
      <c r="I20" s="7">
        <f t="shared" si="1"/>
        <v>40.785469999999997</v>
      </c>
      <c r="J20" s="6">
        <v>14.3</v>
      </c>
      <c r="K20" s="7">
        <f t="shared" si="2"/>
        <v>31.526066</v>
      </c>
      <c r="L20" s="6">
        <v>60</v>
      </c>
      <c r="M20" s="6">
        <v>40</v>
      </c>
      <c r="N20" s="6">
        <v>55</v>
      </c>
      <c r="O20" s="7">
        <f t="shared" si="3"/>
        <v>23.622060000000001</v>
      </c>
      <c r="P20" s="7">
        <f t="shared" si="3"/>
        <v>15.748040000000001</v>
      </c>
      <c r="Q20" s="7">
        <f t="shared" si="3"/>
        <v>21.653555000000001</v>
      </c>
      <c r="R20" s="6">
        <v>41111517</v>
      </c>
      <c r="S20">
        <v>90160010</v>
      </c>
      <c r="T20">
        <v>9016006000</v>
      </c>
      <c r="U20" s="6" t="s">
        <v>42</v>
      </c>
      <c r="V20" s="6" t="s">
        <v>43</v>
      </c>
      <c r="W20" s="6" t="s">
        <v>44</v>
      </c>
      <c r="X20" s="6" t="s">
        <v>44</v>
      </c>
      <c r="Y20" s="6"/>
      <c r="Z20" s="6"/>
      <c r="AA20" s="6"/>
      <c r="AB20" s="6" t="s">
        <v>43</v>
      </c>
      <c r="AC20" s="6" t="s">
        <v>45</v>
      </c>
      <c r="AD20" s="6" t="s">
        <v>44</v>
      </c>
      <c r="AE20" s="6"/>
      <c r="AF20" s="6"/>
      <c r="AG20" s="6"/>
      <c r="AH20" s="6" t="s">
        <v>44</v>
      </c>
      <c r="AI20" s="6" t="s">
        <v>44</v>
      </c>
      <c r="AJ20" s="9" t="s">
        <v>47</v>
      </c>
      <c r="AK20" s="6"/>
      <c r="AL20" s="8" t="s">
        <v>99</v>
      </c>
    </row>
    <row r="21" spans="1:38" ht="14.5" customHeight="1">
      <c r="A21" t="s">
        <v>59</v>
      </c>
      <c r="B21" t="s">
        <v>109</v>
      </c>
      <c r="C21" t="s">
        <v>39</v>
      </c>
      <c r="D21" t="s">
        <v>110</v>
      </c>
      <c r="E21" t="s">
        <v>111</v>
      </c>
      <c r="F21" s="6">
        <v>1</v>
      </c>
      <c r="G21" s="6">
        <v>1</v>
      </c>
      <c r="H21" s="6">
        <v>18.5</v>
      </c>
      <c r="I21" s="7">
        <f t="shared" si="1"/>
        <v>40.785469999999997</v>
      </c>
      <c r="J21" s="6">
        <v>14.3</v>
      </c>
      <c r="K21" s="7">
        <f t="shared" si="2"/>
        <v>31.526066</v>
      </c>
      <c r="L21" s="6">
        <v>60</v>
      </c>
      <c r="M21" s="6">
        <v>40</v>
      </c>
      <c r="N21" s="6">
        <v>55</v>
      </c>
      <c r="O21" s="7">
        <f t="shared" ref="O21:Q36" si="4">L21*0.393701</f>
        <v>23.622060000000001</v>
      </c>
      <c r="P21" s="7">
        <f t="shared" si="4"/>
        <v>15.748040000000001</v>
      </c>
      <c r="Q21" s="7">
        <f t="shared" si="4"/>
        <v>21.653555000000001</v>
      </c>
      <c r="R21" s="6">
        <v>41111517</v>
      </c>
      <c r="S21">
        <v>90160010</v>
      </c>
      <c r="T21">
        <v>9016006000</v>
      </c>
      <c r="U21" s="6" t="s">
        <v>42</v>
      </c>
      <c r="V21" s="6" t="s">
        <v>43</v>
      </c>
      <c r="W21" s="6" t="s">
        <v>44</v>
      </c>
      <c r="X21" s="6" t="s">
        <v>44</v>
      </c>
      <c r="Y21" s="6"/>
      <c r="Z21" s="6"/>
      <c r="AA21" s="6"/>
      <c r="AB21" s="6" t="s">
        <v>43</v>
      </c>
      <c r="AC21" s="6" t="s">
        <v>45</v>
      </c>
      <c r="AD21" s="6" t="s">
        <v>44</v>
      </c>
      <c r="AE21" s="6"/>
      <c r="AF21" s="6"/>
      <c r="AG21" s="6"/>
      <c r="AH21" s="6" t="s">
        <v>44</v>
      </c>
      <c r="AI21" s="6" t="s">
        <v>44</v>
      </c>
      <c r="AJ21" s="9" t="s">
        <v>47</v>
      </c>
      <c r="AK21" s="6"/>
      <c r="AL21" s="8" t="s">
        <v>54</v>
      </c>
    </row>
    <row r="22" spans="1:38" ht="14.5" customHeight="1">
      <c r="A22" t="s">
        <v>59</v>
      </c>
      <c r="B22" t="s">
        <v>112</v>
      </c>
      <c r="C22" t="s">
        <v>39</v>
      </c>
      <c r="D22" t="s">
        <v>52</v>
      </c>
      <c r="E22" t="s">
        <v>113</v>
      </c>
      <c r="F22" s="6">
        <v>1</v>
      </c>
      <c r="G22" s="6">
        <v>1</v>
      </c>
      <c r="H22" s="6">
        <v>18.5</v>
      </c>
      <c r="I22" s="7">
        <f t="shared" si="1"/>
        <v>40.785469999999997</v>
      </c>
      <c r="J22" s="6">
        <v>14.3</v>
      </c>
      <c r="K22" s="7">
        <f t="shared" si="2"/>
        <v>31.526066</v>
      </c>
      <c r="L22" s="6">
        <v>60</v>
      </c>
      <c r="M22" s="6">
        <v>40</v>
      </c>
      <c r="N22" s="6">
        <v>55</v>
      </c>
      <c r="O22" s="7">
        <f t="shared" si="4"/>
        <v>23.622060000000001</v>
      </c>
      <c r="P22" s="7">
        <f t="shared" si="4"/>
        <v>15.748040000000001</v>
      </c>
      <c r="Q22" s="7">
        <f t="shared" si="4"/>
        <v>21.653555000000001</v>
      </c>
      <c r="R22" s="6">
        <v>41111517</v>
      </c>
      <c r="S22">
        <v>90160010</v>
      </c>
      <c r="T22">
        <v>9016006000</v>
      </c>
      <c r="U22" s="6" t="s">
        <v>42</v>
      </c>
      <c r="V22" s="6" t="s">
        <v>43</v>
      </c>
      <c r="W22" s="6" t="s">
        <v>44</v>
      </c>
      <c r="X22" s="6" t="s">
        <v>44</v>
      </c>
      <c r="Y22" s="6"/>
      <c r="Z22" s="6"/>
      <c r="AA22" s="6"/>
      <c r="AB22" s="6" t="s">
        <v>43</v>
      </c>
      <c r="AC22" s="6" t="s">
        <v>45</v>
      </c>
      <c r="AD22" s="6" t="s">
        <v>44</v>
      </c>
      <c r="AE22" s="6"/>
      <c r="AF22" s="6"/>
      <c r="AG22" s="6"/>
      <c r="AH22" s="6" t="s">
        <v>44</v>
      </c>
      <c r="AI22" s="6" t="s">
        <v>44</v>
      </c>
      <c r="AJ22" s="9" t="s">
        <v>47</v>
      </c>
      <c r="AK22" s="6"/>
      <c r="AL22" s="8" t="s">
        <v>54</v>
      </c>
    </row>
    <row r="23" spans="1:38" ht="14.5" customHeight="1">
      <c r="A23" t="s">
        <v>59</v>
      </c>
      <c r="B23" t="s">
        <v>114</v>
      </c>
      <c r="C23" t="s">
        <v>39</v>
      </c>
      <c r="D23" t="s">
        <v>115</v>
      </c>
      <c r="E23" t="s">
        <v>116</v>
      </c>
      <c r="F23" s="6">
        <v>1</v>
      </c>
      <c r="G23" s="6">
        <v>1</v>
      </c>
      <c r="H23" s="6">
        <v>18.5</v>
      </c>
      <c r="I23" s="7">
        <f t="shared" si="1"/>
        <v>40.785469999999997</v>
      </c>
      <c r="J23" s="6">
        <v>14.3</v>
      </c>
      <c r="K23" s="7">
        <f t="shared" si="2"/>
        <v>31.526066</v>
      </c>
      <c r="L23" s="6">
        <v>60</v>
      </c>
      <c r="M23" s="6">
        <v>40</v>
      </c>
      <c r="N23" s="6">
        <v>55</v>
      </c>
      <c r="O23" s="7">
        <f t="shared" si="4"/>
        <v>23.622060000000001</v>
      </c>
      <c r="P23" s="7">
        <f t="shared" si="4"/>
        <v>15.748040000000001</v>
      </c>
      <c r="Q23" s="7">
        <f t="shared" si="4"/>
        <v>21.653555000000001</v>
      </c>
      <c r="R23" s="6">
        <v>41111517</v>
      </c>
      <c r="S23">
        <v>90160010</v>
      </c>
      <c r="T23">
        <v>9016006000</v>
      </c>
      <c r="U23" s="6" t="s">
        <v>42</v>
      </c>
      <c r="V23" s="6" t="s">
        <v>43</v>
      </c>
      <c r="W23" s="6" t="s">
        <v>44</v>
      </c>
      <c r="X23" s="6" t="s">
        <v>44</v>
      </c>
      <c r="Y23" s="6"/>
      <c r="Z23" s="6"/>
      <c r="AA23" s="6"/>
      <c r="AB23" s="6" t="s">
        <v>43</v>
      </c>
      <c r="AC23" s="6" t="s">
        <v>45</v>
      </c>
      <c r="AD23" s="6" t="s">
        <v>44</v>
      </c>
      <c r="AE23" s="6"/>
      <c r="AF23" s="6"/>
      <c r="AG23" s="6"/>
      <c r="AH23" s="6" t="s">
        <v>44</v>
      </c>
      <c r="AI23" s="6" t="s">
        <v>44</v>
      </c>
      <c r="AJ23" s="9" t="s">
        <v>47</v>
      </c>
      <c r="AK23" s="6"/>
      <c r="AL23" s="8" t="s">
        <v>54</v>
      </c>
    </row>
    <row r="24" spans="1:38" ht="14.5" customHeight="1">
      <c r="A24" t="s">
        <v>59</v>
      </c>
      <c r="B24" t="s">
        <v>117</v>
      </c>
      <c r="C24" t="s">
        <v>39</v>
      </c>
      <c r="D24" t="s">
        <v>118</v>
      </c>
      <c r="E24" t="s">
        <v>119</v>
      </c>
      <c r="F24" s="6">
        <v>1</v>
      </c>
      <c r="G24" s="6">
        <v>1</v>
      </c>
      <c r="H24" s="6">
        <v>18.5</v>
      </c>
      <c r="I24" s="7">
        <f t="shared" si="1"/>
        <v>40.785469999999997</v>
      </c>
      <c r="J24" s="6">
        <v>14.3</v>
      </c>
      <c r="K24" s="7">
        <f t="shared" si="2"/>
        <v>31.526066</v>
      </c>
      <c r="L24" s="6">
        <v>60</v>
      </c>
      <c r="M24" s="6">
        <v>40</v>
      </c>
      <c r="N24" s="6">
        <v>55</v>
      </c>
      <c r="O24" s="7">
        <f t="shared" si="4"/>
        <v>23.622060000000001</v>
      </c>
      <c r="P24" s="7">
        <f t="shared" si="4"/>
        <v>15.748040000000001</v>
      </c>
      <c r="Q24" s="7">
        <f t="shared" si="4"/>
        <v>21.653555000000001</v>
      </c>
      <c r="R24" s="6">
        <v>41111517</v>
      </c>
      <c r="S24">
        <v>90160010</v>
      </c>
      <c r="T24">
        <v>9016006000</v>
      </c>
      <c r="U24" s="6" t="s">
        <v>42</v>
      </c>
      <c r="V24" s="6" t="s">
        <v>43</v>
      </c>
      <c r="W24" s="6" t="s">
        <v>44</v>
      </c>
      <c r="X24" s="6" t="s">
        <v>44</v>
      </c>
      <c r="Y24" s="6"/>
      <c r="Z24" s="6"/>
      <c r="AA24" s="6"/>
      <c r="AB24" s="6" t="s">
        <v>43</v>
      </c>
      <c r="AC24" s="6" t="s">
        <v>45</v>
      </c>
      <c r="AD24" s="6" t="s">
        <v>44</v>
      </c>
      <c r="AE24" s="6"/>
      <c r="AF24" s="6"/>
      <c r="AG24" s="6"/>
      <c r="AH24" s="6" t="s">
        <v>44</v>
      </c>
      <c r="AI24" s="6" t="s">
        <v>44</v>
      </c>
      <c r="AJ24" s="9" t="s">
        <v>47</v>
      </c>
      <c r="AK24" s="6"/>
      <c r="AL24" s="8" t="s">
        <v>54</v>
      </c>
    </row>
    <row r="25" spans="1:38" ht="14.5" customHeight="1">
      <c r="A25" t="s">
        <v>59</v>
      </c>
      <c r="B25" t="s">
        <v>120</v>
      </c>
      <c r="C25" t="s">
        <v>39</v>
      </c>
      <c r="D25" t="s">
        <v>62</v>
      </c>
      <c r="E25" t="s">
        <v>121</v>
      </c>
      <c r="F25" s="6">
        <v>1</v>
      </c>
      <c r="G25" s="6">
        <v>1</v>
      </c>
      <c r="H25" s="6">
        <v>17.5</v>
      </c>
      <c r="I25" s="7">
        <f t="shared" si="1"/>
        <v>38.580849999999998</v>
      </c>
      <c r="J25" s="6">
        <v>13.3</v>
      </c>
      <c r="K25" s="7">
        <f t="shared" si="2"/>
        <v>29.321445999999998</v>
      </c>
      <c r="L25" s="6">
        <v>60</v>
      </c>
      <c r="M25" s="6">
        <v>40</v>
      </c>
      <c r="N25" s="6">
        <v>55</v>
      </c>
      <c r="O25" s="7">
        <f t="shared" si="4"/>
        <v>23.622060000000001</v>
      </c>
      <c r="P25" s="7">
        <f t="shared" si="4"/>
        <v>15.748040000000001</v>
      </c>
      <c r="Q25" s="7">
        <f t="shared" si="4"/>
        <v>21.653555000000001</v>
      </c>
      <c r="R25" s="6">
        <v>41111517</v>
      </c>
      <c r="S25">
        <v>90160010</v>
      </c>
      <c r="T25">
        <v>9016006000</v>
      </c>
      <c r="U25" s="6" t="s">
        <v>42</v>
      </c>
      <c r="V25" s="6" t="s">
        <v>43</v>
      </c>
      <c r="W25" s="6" t="s">
        <v>44</v>
      </c>
      <c r="X25" s="6" t="s">
        <v>44</v>
      </c>
      <c r="Y25" s="6"/>
      <c r="Z25" s="6"/>
      <c r="AA25" s="6"/>
      <c r="AB25" s="6" t="s">
        <v>43</v>
      </c>
      <c r="AC25" s="6" t="s">
        <v>45</v>
      </c>
      <c r="AD25" s="6" t="s">
        <v>44</v>
      </c>
      <c r="AE25" s="6"/>
      <c r="AF25" s="6"/>
      <c r="AG25" s="6"/>
      <c r="AH25" s="6" t="s">
        <v>44</v>
      </c>
      <c r="AI25" s="6" t="s">
        <v>44</v>
      </c>
      <c r="AJ25" s="9" t="s">
        <v>47</v>
      </c>
      <c r="AK25" s="6"/>
      <c r="AL25" s="8" t="s">
        <v>122</v>
      </c>
    </row>
    <row r="26" spans="1:38" ht="14.5" customHeight="1">
      <c r="A26" t="s">
        <v>59</v>
      </c>
      <c r="B26" t="s">
        <v>123</v>
      </c>
      <c r="C26" t="s">
        <v>39</v>
      </c>
      <c r="D26" t="s">
        <v>40</v>
      </c>
      <c r="E26" t="s">
        <v>124</v>
      </c>
      <c r="F26" s="6">
        <v>1</v>
      </c>
      <c r="G26" s="6">
        <v>1</v>
      </c>
      <c r="H26" s="6">
        <v>17.5</v>
      </c>
      <c r="I26" s="7">
        <f t="shared" si="1"/>
        <v>38.580849999999998</v>
      </c>
      <c r="J26" s="6">
        <v>13.3</v>
      </c>
      <c r="K26" s="7">
        <f t="shared" si="2"/>
        <v>29.321445999999998</v>
      </c>
      <c r="L26" s="6">
        <v>60</v>
      </c>
      <c r="M26" s="6">
        <v>40</v>
      </c>
      <c r="N26" s="6">
        <v>55</v>
      </c>
      <c r="O26" s="7">
        <f t="shared" si="4"/>
        <v>23.622060000000001</v>
      </c>
      <c r="P26" s="7">
        <f t="shared" si="4"/>
        <v>15.748040000000001</v>
      </c>
      <c r="Q26" s="7">
        <f t="shared" si="4"/>
        <v>21.653555000000001</v>
      </c>
      <c r="R26" s="6">
        <v>41111517</v>
      </c>
      <c r="S26">
        <v>90160010</v>
      </c>
      <c r="T26">
        <v>9016006000</v>
      </c>
      <c r="U26" s="6" t="s">
        <v>42</v>
      </c>
      <c r="V26" s="6" t="s">
        <v>43</v>
      </c>
      <c r="W26" s="6" t="s">
        <v>44</v>
      </c>
      <c r="X26" s="6" t="s">
        <v>44</v>
      </c>
      <c r="Y26" s="6"/>
      <c r="Z26" s="6"/>
      <c r="AA26" s="6"/>
      <c r="AB26" s="6" t="s">
        <v>43</v>
      </c>
      <c r="AC26" s="6" t="s">
        <v>45</v>
      </c>
      <c r="AD26" s="6" t="s">
        <v>44</v>
      </c>
      <c r="AE26" s="6"/>
      <c r="AF26" s="6"/>
      <c r="AG26" s="6"/>
      <c r="AH26" s="6" t="s">
        <v>44</v>
      </c>
      <c r="AI26" s="6" t="s">
        <v>44</v>
      </c>
      <c r="AJ26" s="9" t="s">
        <v>47</v>
      </c>
      <c r="AK26" s="6"/>
      <c r="AL26" s="8" t="s">
        <v>122</v>
      </c>
    </row>
    <row r="27" spans="1:38" ht="14.5" customHeight="1">
      <c r="A27" t="s">
        <v>59</v>
      </c>
      <c r="B27" t="s">
        <v>125</v>
      </c>
      <c r="C27" t="s">
        <v>39</v>
      </c>
      <c r="D27" t="s">
        <v>67</v>
      </c>
      <c r="E27" t="s">
        <v>126</v>
      </c>
      <c r="F27" s="6">
        <v>1</v>
      </c>
      <c r="G27" s="6">
        <v>1</v>
      </c>
      <c r="H27" s="6">
        <v>17.5</v>
      </c>
      <c r="I27" s="7">
        <f t="shared" si="1"/>
        <v>38.580849999999998</v>
      </c>
      <c r="J27" s="6">
        <v>13.3</v>
      </c>
      <c r="K27" s="7">
        <f t="shared" si="2"/>
        <v>29.321445999999998</v>
      </c>
      <c r="L27" s="6">
        <v>60</v>
      </c>
      <c r="M27" s="6">
        <v>40</v>
      </c>
      <c r="N27" s="6">
        <v>55</v>
      </c>
      <c r="O27" s="7">
        <f t="shared" si="4"/>
        <v>23.622060000000001</v>
      </c>
      <c r="P27" s="7">
        <f t="shared" si="4"/>
        <v>15.748040000000001</v>
      </c>
      <c r="Q27" s="7">
        <f t="shared" si="4"/>
        <v>21.653555000000001</v>
      </c>
      <c r="R27" s="6">
        <v>41111517</v>
      </c>
      <c r="S27">
        <v>90160010</v>
      </c>
      <c r="T27">
        <v>9016006000</v>
      </c>
      <c r="U27" s="6" t="s">
        <v>42</v>
      </c>
      <c r="V27" s="6" t="s">
        <v>43</v>
      </c>
      <c r="W27" s="6" t="s">
        <v>44</v>
      </c>
      <c r="X27" s="6" t="s">
        <v>44</v>
      </c>
      <c r="Y27" s="6"/>
      <c r="Z27" s="6"/>
      <c r="AA27" s="6"/>
      <c r="AB27" s="6" t="s">
        <v>43</v>
      </c>
      <c r="AC27" s="6" t="s">
        <v>45</v>
      </c>
      <c r="AD27" s="6" t="s">
        <v>44</v>
      </c>
      <c r="AE27" s="6"/>
      <c r="AF27" s="6"/>
      <c r="AG27" s="6"/>
      <c r="AH27" s="6" t="s">
        <v>44</v>
      </c>
      <c r="AI27" s="6" t="s">
        <v>44</v>
      </c>
      <c r="AJ27" s="9" t="s">
        <v>47</v>
      </c>
      <c r="AK27" s="6"/>
      <c r="AL27" s="8" t="s">
        <v>122</v>
      </c>
    </row>
    <row r="28" spans="1:38" ht="14.5" customHeight="1">
      <c r="A28" t="s">
        <v>59</v>
      </c>
      <c r="B28" t="s">
        <v>127</v>
      </c>
      <c r="C28" t="s">
        <v>39</v>
      </c>
      <c r="D28" t="s">
        <v>70</v>
      </c>
      <c r="E28" t="s">
        <v>128</v>
      </c>
      <c r="F28" s="6">
        <v>1</v>
      </c>
      <c r="G28" s="6">
        <v>1</v>
      </c>
      <c r="H28" s="6">
        <v>17.5</v>
      </c>
      <c r="I28" s="7">
        <f t="shared" si="1"/>
        <v>38.580849999999998</v>
      </c>
      <c r="J28" s="6">
        <v>13.3</v>
      </c>
      <c r="K28" s="7">
        <f t="shared" si="2"/>
        <v>29.321445999999998</v>
      </c>
      <c r="L28" s="6">
        <v>60</v>
      </c>
      <c r="M28" s="6">
        <v>40</v>
      </c>
      <c r="N28" s="6">
        <v>55</v>
      </c>
      <c r="O28" s="7">
        <f t="shared" si="4"/>
        <v>23.622060000000001</v>
      </c>
      <c r="P28" s="7">
        <f t="shared" si="4"/>
        <v>15.748040000000001</v>
      </c>
      <c r="Q28" s="7">
        <f t="shared" si="4"/>
        <v>21.653555000000001</v>
      </c>
      <c r="R28" s="6">
        <v>41111517</v>
      </c>
      <c r="S28">
        <v>90160010</v>
      </c>
      <c r="T28">
        <v>9016006000</v>
      </c>
      <c r="U28" s="6" t="s">
        <v>42</v>
      </c>
      <c r="V28" s="6" t="s">
        <v>43</v>
      </c>
      <c r="W28" s="6" t="s">
        <v>44</v>
      </c>
      <c r="X28" s="6" t="s">
        <v>44</v>
      </c>
      <c r="Y28" s="6"/>
      <c r="Z28" s="6"/>
      <c r="AA28" s="6"/>
      <c r="AB28" s="6" t="s">
        <v>43</v>
      </c>
      <c r="AC28" s="6" t="s">
        <v>45</v>
      </c>
      <c r="AD28" s="6" t="s">
        <v>44</v>
      </c>
      <c r="AE28" s="6"/>
      <c r="AF28" s="6"/>
      <c r="AG28" s="6"/>
      <c r="AH28" s="6" t="s">
        <v>44</v>
      </c>
      <c r="AI28" s="6" t="s">
        <v>44</v>
      </c>
      <c r="AJ28" s="9" t="s">
        <v>47</v>
      </c>
      <c r="AK28" s="6"/>
      <c r="AL28" s="8" t="s">
        <v>122</v>
      </c>
    </row>
    <row r="29" spans="1:38" ht="14.5" customHeight="1">
      <c r="A29" t="s">
        <v>59</v>
      </c>
      <c r="B29" t="s">
        <v>129</v>
      </c>
      <c r="C29" t="s">
        <v>39</v>
      </c>
      <c r="D29" t="s">
        <v>73</v>
      </c>
      <c r="E29" t="s">
        <v>130</v>
      </c>
      <c r="F29" s="6">
        <v>1</v>
      </c>
      <c r="G29" s="6">
        <v>1</v>
      </c>
      <c r="H29" s="6">
        <v>17.5</v>
      </c>
      <c r="I29" s="7">
        <f t="shared" si="1"/>
        <v>38.580849999999998</v>
      </c>
      <c r="J29" s="6">
        <v>13.3</v>
      </c>
      <c r="K29" s="7">
        <f t="shared" si="2"/>
        <v>29.321445999999998</v>
      </c>
      <c r="L29" s="6">
        <v>60</v>
      </c>
      <c r="M29" s="6">
        <v>40</v>
      </c>
      <c r="N29" s="6">
        <v>55</v>
      </c>
      <c r="O29" s="7">
        <f t="shared" si="4"/>
        <v>23.622060000000001</v>
      </c>
      <c r="P29" s="7">
        <f t="shared" si="4"/>
        <v>15.748040000000001</v>
      </c>
      <c r="Q29" s="7">
        <f t="shared" si="4"/>
        <v>21.653555000000001</v>
      </c>
      <c r="R29" s="6">
        <v>41111517</v>
      </c>
      <c r="S29">
        <v>90160010</v>
      </c>
      <c r="T29">
        <v>9016006000</v>
      </c>
      <c r="U29" s="6" t="s">
        <v>42</v>
      </c>
      <c r="V29" s="6" t="s">
        <v>43</v>
      </c>
      <c r="W29" s="6" t="s">
        <v>44</v>
      </c>
      <c r="X29" s="6" t="s">
        <v>44</v>
      </c>
      <c r="Y29" s="6"/>
      <c r="Z29" s="6"/>
      <c r="AA29" s="6"/>
      <c r="AB29" s="6" t="s">
        <v>43</v>
      </c>
      <c r="AC29" s="6" t="s">
        <v>45</v>
      </c>
      <c r="AD29" s="6" t="s">
        <v>44</v>
      </c>
      <c r="AE29" s="6"/>
      <c r="AF29" s="6"/>
      <c r="AG29" s="6"/>
      <c r="AH29" s="6" t="s">
        <v>44</v>
      </c>
      <c r="AI29" s="6" t="s">
        <v>44</v>
      </c>
      <c r="AJ29" s="9" t="s">
        <v>47</v>
      </c>
      <c r="AK29" s="6"/>
      <c r="AL29" s="8" t="s">
        <v>122</v>
      </c>
    </row>
    <row r="30" spans="1:38" ht="14.5" customHeight="1">
      <c r="A30" t="s">
        <v>59</v>
      </c>
      <c r="B30" t="s">
        <v>131</v>
      </c>
      <c r="C30" t="s">
        <v>39</v>
      </c>
      <c r="D30" t="s">
        <v>77</v>
      </c>
      <c r="E30" t="s">
        <v>132</v>
      </c>
      <c r="F30" s="6">
        <v>1</v>
      </c>
      <c r="G30" s="6">
        <v>1</v>
      </c>
      <c r="H30" s="6">
        <v>17.5</v>
      </c>
      <c r="I30" s="7">
        <f t="shared" si="1"/>
        <v>38.580849999999998</v>
      </c>
      <c r="J30" s="6">
        <v>13.3</v>
      </c>
      <c r="K30" s="7">
        <f t="shared" si="2"/>
        <v>29.321445999999998</v>
      </c>
      <c r="L30" s="6">
        <v>60</v>
      </c>
      <c r="M30" s="6">
        <v>40</v>
      </c>
      <c r="N30" s="6">
        <v>55</v>
      </c>
      <c r="O30" s="7">
        <f t="shared" si="4"/>
        <v>23.622060000000001</v>
      </c>
      <c r="P30" s="7">
        <f t="shared" si="4"/>
        <v>15.748040000000001</v>
      </c>
      <c r="Q30" s="7">
        <f t="shared" si="4"/>
        <v>21.653555000000001</v>
      </c>
      <c r="R30" s="6">
        <v>41111517</v>
      </c>
      <c r="S30">
        <v>90160010</v>
      </c>
      <c r="T30">
        <v>9016006000</v>
      </c>
      <c r="U30" s="6" t="s">
        <v>42</v>
      </c>
      <c r="V30" s="6" t="s">
        <v>43</v>
      </c>
      <c r="W30" s="6" t="s">
        <v>44</v>
      </c>
      <c r="X30" s="6" t="s">
        <v>44</v>
      </c>
      <c r="Y30" s="6"/>
      <c r="Z30" s="6"/>
      <c r="AA30" s="6"/>
      <c r="AB30" s="6" t="s">
        <v>43</v>
      </c>
      <c r="AC30" s="6" t="s">
        <v>45</v>
      </c>
      <c r="AD30" s="6" t="s">
        <v>44</v>
      </c>
      <c r="AE30" s="6"/>
      <c r="AF30" s="6"/>
      <c r="AG30" s="6"/>
      <c r="AH30" s="6" t="s">
        <v>44</v>
      </c>
      <c r="AI30" s="6" t="s">
        <v>44</v>
      </c>
      <c r="AJ30" s="9" t="s">
        <v>47</v>
      </c>
      <c r="AK30" s="6"/>
      <c r="AL30" s="8" t="s">
        <v>122</v>
      </c>
    </row>
    <row r="31" spans="1:38" ht="14.5" customHeight="1">
      <c r="A31" t="s">
        <v>59</v>
      </c>
      <c r="B31" t="s">
        <v>133</v>
      </c>
      <c r="C31" t="s">
        <v>39</v>
      </c>
      <c r="D31" t="s">
        <v>80</v>
      </c>
      <c r="E31" t="s">
        <v>134</v>
      </c>
      <c r="F31" s="6">
        <v>1</v>
      </c>
      <c r="G31" s="6">
        <v>1</v>
      </c>
      <c r="H31" s="6">
        <v>17.5</v>
      </c>
      <c r="I31" s="7">
        <f t="shared" si="1"/>
        <v>38.580849999999998</v>
      </c>
      <c r="J31" s="6">
        <v>13.3</v>
      </c>
      <c r="K31" s="7">
        <f t="shared" si="2"/>
        <v>29.321445999999998</v>
      </c>
      <c r="L31" s="6">
        <v>60</v>
      </c>
      <c r="M31" s="6">
        <v>40</v>
      </c>
      <c r="N31" s="6">
        <v>55</v>
      </c>
      <c r="O31" s="7">
        <f t="shared" si="4"/>
        <v>23.622060000000001</v>
      </c>
      <c r="P31" s="7">
        <f t="shared" si="4"/>
        <v>15.748040000000001</v>
      </c>
      <c r="Q31" s="7">
        <f t="shared" si="4"/>
        <v>21.653555000000001</v>
      </c>
      <c r="R31" s="6">
        <v>41111517</v>
      </c>
      <c r="S31">
        <v>90160010</v>
      </c>
      <c r="T31">
        <v>9016006000</v>
      </c>
      <c r="U31" s="6" t="s">
        <v>42</v>
      </c>
      <c r="V31" s="6" t="s">
        <v>43</v>
      </c>
      <c r="W31" s="6" t="s">
        <v>44</v>
      </c>
      <c r="X31" s="6" t="s">
        <v>44</v>
      </c>
      <c r="Y31" s="6"/>
      <c r="Z31" s="6"/>
      <c r="AA31" s="6"/>
      <c r="AB31" s="6" t="s">
        <v>43</v>
      </c>
      <c r="AC31" s="6" t="s">
        <v>45</v>
      </c>
      <c r="AD31" s="6" t="s">
        <v>44</v>
      </c>
      <c r="AE31" s="6"/>
      <c r="AF31" s="6"/>
      <c r="AG31" s="6"/>
      <c r="AH31" s="6" t="s">
        <v>44</v>
      </c>
      <c r="AI31" s="6" t="s">
        <v>44</v>
      </c>
      <c r="AJ31" s="9" t="s">
        <v>47</v>
      </c>
      <c r="AK31" s="6"/>
      <c r="AL31" s="8" t="s">
        <v>122</v>
      </c>
    </row>
    <row r="32" spans="1:38" ht="14.5" customHeight="1">
      <c r="A32" t="s">
        <v>59</v>
      </c>
      <c r="B32" t="s">
        <v>135</v>
      </c>
      <c r="C32" t="s">
        <v>39</v>
      </c>
      <c r="D32" t="s">
        <v>83</v>
      </c>
      <c r="E32" t="s">
        <v>136</v>
      </c>
      <c r="F32" s="6">
        <v>1</v>
      </c>
      <c r="G32" s="6">
        <v>1</v>
      </c>
      <c r="H32" s="6">
        <v>17.5</v>
      </c>
      <c r="I32" s="7">
        <f t="shared" si="1"/>
        <v>38.580849999999998</v>
      </c>
      <c r="J32" s="6">
        <v>13.3</v>
      </c>
      <c r="K32" s="7">
        <f t="shared" si="2"/>
        <v>29.321445999999998</v>
      </c>
      <c r="L32" s="6">
        <v>60</v>
      </c>
      <c r="M32" s="6">
        <v>40</v>
      </c>
      <c r="N32" s="6">
        <v>55</v>
      </c>
      <c r="O32" s="7">
        <f t="shared" si="4"/>
        <v>23.622060000000001</v>
      </c>
      <c r="P32" s="7">
        <f t="shared" si="4"/>
        <v>15.748040000000001</v>
      </c>
      <c r="Q32" s="7">
        <f t="shared" si="4"/>
        <v>21.653555000000001</v>
      </c>
      <c r="R32" s="6">
        <v>41111517</v>
      </c>
      <c r="S32">
        <v>90160010</v>
      </c>
      <c r="T32">
        <v>9016006000</v>
      </c>
      <c r="U32" s="6" t="s">
        <v>42</v>
      </c>
      <c r="V32" s="6" t="s">
        <v>43</v>
      </c>
      <c r="W32" s="6" t="s">
        <v>44</v>
      </c>
      <c r="X32" s="6" t="s">
        <v>44</v>
      </c>
      <c r="Y32" s="6"/>
      <c r="Z32" s="6"/>
      <c r="AA32" s="6"/>
      <c r="AB32" s="6" t="s">
        <v>43</v>
      </c>
      <c r="AC32" s="6" t="s">
        <v>45</v>
      </c>
      <c r="AD32" s="6" t="s">
        <v>44</v>
      </c>
      <c r="AE32" s="6"/>
      <c r="AF32" s="6"/>
      <c r="AG32" s="6"/>
      <c r="AH32" s="6" t="s">
        <v>44</v>
      </c>
      <c r="AI32" s="6" t="s">
        <v>44</v>
      </c>
      <c r="AJ32" s="9" t="s">
        <v>47</v>
      </c>
      <c r="AK32" s="6"/>
      <c r="AL32" s="8" t="s">
        <v>122</v>
      </c>
    </row>
    <row r="33" spans="1:38" ht="14.5" customHeight="1">
      <c r="A33" t="s">
        <v>59</v>
      </c>
      <c r="B33" t="s">
        <v>137</v>
      </c>
      <c r="C33" t="s">
        <v>39</v>
      </c>
      <c r="D33" t="s">
        <v>86</v>
      </c>
      <c r="E33" t="s">
        <v>138</v>
      </c>
      <c r="F33" s="6">
        <v>1</v>
      </c>
      <c r="G33" s="6">
        <v>1</v>
      </c>
      <c r="H33" s="6">
        <v>17.5</v>
      </c>
      <c r="I33" s="7">
        <f t="shared" si="1"/>
        <v>38.580849999999998</v>
      </c>
      <c r="J33" s="6">
        <v>13.3</v>
      </c>
      <c r="K33" s="7">
        <f t="shared" si="2"/>
        <v>29.321445999999998</v>
      </c>
      <c r="L33" s="6">
        <v>60</v>
      </c>
      <c r="M33" s="6">
        <v>40</v>
      </c>
      <c r="N33" s="6">
        <v>55</v>
      </c>
      <c r="O33" s="7">
        <f t="shared" si="4"/>
        <v>23.622060000000001</v>
      </c>
      <c r="P33" s="7">
        <f t="shared" si="4"/>
        <v>15.748040000000001</v>
      </c>
      <c r="Q33" s="7">
        <f t="shared" si="4"/>
        <v>21.653555000000001</v>
      </c>
      <c r="R33" s="6">
        <v>41111517</v>
      </c>
      <c r="S33">
        <v>90160010</v>
      </c>
      <c r="T33">
        <v>9016006000</v>
      </c>
      <c r="U33" s="6" t="s">
        <v>42</v>
      </c>
      <c r="V33" s="6" t="s">
        <v>43</v>
      </c>
      <c r="W33" s="6" t="s">
        <v>44</v>
      </c>
      <c r="X33" s="6" t="s">
        <v>44</v>
      </c>
      <c r="Y33" s="6"/>
      <c r="Z33" s="6"/>
      <c r="AA33" s="6"/>
      <c r="AB33" s="6" t="s">
        <v>43</v>
      </c>
      <c r="AC33" s="6" t="s">
        <v>45</v>
      </c>
      <c r="AD33" s="6" t="s">
        <v>44</v>
      </c>
      <c r="AE33" s="6"/>
      <c r="AF33" s="6"/>
      <c r="AG33" s="6"/>
      <c r="AH33" s="6" t="s">
        <v>44</v>
      </c>
      <c r="AI33" s="6" t="s">
        <v>44</v>
      </c>
      <c r="AJ33" s="9" t="s">
        <v>47</v>
      </c>
      <c r="AK33" s="6"/>
      <c r="AL33" s="8" t="s">
        <v>122</v>
      </c>
    </row>
    <row r="34" spans="1:38" ht="14.5" customHeight="1">
      <c r="A34" t="s">
        <v>59</v>
      </c>
      <c r="B34" t="s">
        <v>139</v>
      </c>
      <c r="C34" t="s">
        <v>39</v>
      </c>
      <c r="D34" t="s">
        <v>49</v>
      </c>
      <c r="E34" t="s">
        <v>140</v>
      </c>
      <c r="F34" s="6">
        <v>1</v>
      </c>
      <c r="G34" s="6">
        <v>1</v>
      </c>
      <c r="H34" s="6">
        <v>17.5</v>
      </c>
      <c r="I34" s="7">
        <f t="shared" si="1"/>
        <v>38.580849999999998</v>
      </c>
      <c r="J34" s="6">
        <v>13.3</v>
      </c>
      <c r="K34" s="7">
        <f t="shared" si="2"/>
        <v>29.321445999999998</v>
      </c>
      <c r="L34" s="6">
        <v>60</v>
      </c>
      <c r="M34" s="6">
        <v>40</v>
      </c>
      <c r="N34" s="6">
        <v>55</v>
      </c>
      <c r="O34" s="7">
        <f t="shared" si="4"/>
        <v>23.622060000000001</v>
      </c>
      <c r="P34" s="7">
        <f t="shared" si="4"/>
        <v>15.748040000000001</v>
      </c>
      <c r="Q34" s="7">
        <f t="shared" si="4"/>
        <v>21.653555000000001</v>
      </c>
      <c r="R34" s="6">
        <v>41111517</v>
      </c>
      <c r="S34">
        <v>90160010</v>
      </c>
      <c r="T34">
        <v>9016006000</v>
      </c>
      <c r="U34" s="6" t="s">
        <v>42</v>
      </c>
      <c r="V34" s="6" t="s">
        <v>43</v>
      </c>
      <c r="W34" s="6" t="s">
        <v>44</v>
      </c>
      <c r="X34" s="6" t="s">
        <v>44</v>
      </c>
      <c r="Y34" s="6"/>
      <c r="Z34" s="6"/>
      <c r="AA34" s="6"/>
      <c r="AB34" s="6" t="s">
        <v>43</v>
      </c>
      <c r="AC34" s="6" t="s">
        <v>45</v>
      </c>
      <c r="AD34" s="6" t="s">
        <v>44</v>
      </c>
      <c r="AE34" s="6"/>
      <c r="AF34" s="6"/>
      <c r="AG34" s="6"/>
      <c r="AH34" s="6" t="s">
        <v>44</v>
      </c>
      <c r="AI34" s="6" t="s">
        <v>44</v>
      </c>
      <c r="AJ34" s="9" t="s">
        <v>47</v>
      </c>
      <c r="AK34" s="6"/>
      <c r="AL34" s="8" t="s">
        <v>122</v>
      </c>
    </row>
    <row r="35" spans="1:38" ht="14.5" customHeight="1">
      <c r="A35" t="s">
        <v>59</v>
      </c>
      <c r="B35" t="s">
        <v>141</v>
      </c>
      <c r="C35" t="s">
        <v>39</v>
      </c>
      <c r="D35" t="s">
        <v>91</v>
      </c>
      <c r="E35" t="s">
        <v>142</v>
      </c>
      <c r="F35" s="6">
        <v>1</v>
      </c>
      <c r="G35" s="6">
        <v>1</v>
      </c>
      <c r="H35" s="6">
        <v>17.5</v>
      </c>
      <c r="I35" s="7">
        <f t="shared" si="1"/>
        <v>38.580849999999998</v>
      </c>
      <c r="J35" s="6">
        <v>13.3</v>
      </c>
      <c r="K35" s="7">
        <f t="shared" si="2"/>
        <v>29.321445999999998</v>
      </c>
      <c r="L35" s="6">
        <v>60</v>
      </c>
      <c r="M35" s="6">
        <v>40</v>
      </c>
      <c r="N35" s="6">
        <v>55</v>
      </c>
      <c r="O35" s="7">
        <f t="shared" si="4"/>
        <v>23.622060000000001</v>
      </c>
      <c r="P35" s="7">
        <f t="shared" si="4"/>
        <v>15.748040000000001</v>
      </c>
      <c r="Q35" s="7">
        <f t="shared" si="4"/>
        <v>21.653555000000001</v>
      </c>
      <c r="R35" s="6">
        <v>41111517</v>
      </c>
      <c r="S35">
        <v>90160010</v>
      </c>
      <c r="T35">
        <v>9016006000</v>
      </c>
      <c r="U35" s="6" t="s">
        <v>42</v>
      </c>
      <c r="V35" s="6" t="s">
        <v>43</v>
      </c>
      <c r="W35" s="6" t="s">
        <v>44</v>
      </c>
      <c r="X35" s="6" t="s">
        <v>44</v>
      </c>
      <c r="Y35" s="6"/>
      <c r="Z35" s="6"/>
      <c r="AA35" s="6"/>
      <c r="AB35" s="6" t="s">
        <v>43</v>
      </c>
      <c r="AC35" s="6" t="s">
        <v>45</v>
      </c>
      <c r="AD35" s="6" t="s">
        <v>44</v>
      </c>
      <c r="AE35" s="6"/>
      <c r="AF35" s="6"/>
      <c r="AG35" s="6"/>
      <c r="AH35" s="6" t="s">
        <v>44</v>
      </c>
      <c r="AI35" s="6" t="s">
        <v>44</v>
      </c>
      <c r="AJ35" s="9" t="s">
        <v>47</v>
      </c>
      <c r="AK35" s="6"/>
      <c r="AL35" s="8" t="s">
        <v>122</v>
      </c>
    </row>
    <row r="36" spans="1:38" ht="14.5" customHeight="1">
      <c r="A36" t="s">
        <v>59</v>
      </c>
      <c r="B36" t="s">
        <v>143</v>
      </c>
      <c r="C36" t="s">
        <v>39</v>
      </c>
      <c r="D36" t="s">
        <v>94</v>
      </c>
      <c r="E36" t="s">
        <v>144</v>
      </c>
      <c r="F36" s="6">
        <v>1</v>
      </c>
      <c r="G36" s="6">
        <v>1</v>
      </c>
      <c r="H36" s="6">
        <v>17.5</v>
      </c>
      <c r="I36" s="7">
        <f t="shared" si="1"/>
        <v>38.580849999999998</v>
      </c>
      <c r="J36" s="6">
        <v>13.3</v>
      </c>
      <c r="K36" s="7">
        <f t="shared" si="2"/>
        <v>29.321445999999998</v>
      </c>
      <c r="L36" s="6">
        <v>60</v>
      </c>
      <c r="M36" s="6">
        <v>40</v>
      </c>
      <c r="N36" s="6">
        <v>55</v>
      </c>
      <c r="O36" s="7">
        <f t="shared" si="4"/>
        <v>23.622060000000001</v>
      </c>
      <c r="P36" s="7">
        <f t="shared" si="4"/>
        <v>15.748040000000001</v>
      </c>
      <c r="Q36" s="7">
        <f t="shared" si="4"/>
        <v>21.653555000000001</v>
      </c>
      <c r="R36" s="6">
        <v>41111517</v>
      </c>
      <c r="S36">
        <v>90160010</v>
      </c>
      <c r="T36">
        <v>9016006000</v>
      </c>
      <c r="U36" s="6" t="s">
        <v>42</v>
      </c>
      <c r="V36" s="6" t="s">
        <v>43</v>
      </c>
      <c r="W36" s="6" t="s">
        <v>44</v>
      </c>
      <c r="X36" s="6" t="s">
        <v>44</v>
      </c>
      <c r="Y36" s="6"/>
      <c r="Z36" s="6"/>
      <c r="AA36" s="6"/>
      <c r="AB36" s="6" t="s">
        <v>43</v>
      </c>
      <c r="AC36" s="6" t="s">
        <v>45</v>
      </c>
      <c r="AD36" s="6" t="s">
        <v>44</v>
      </c>
      <c r="AE36" s="6"/>
      <c r="AF36" s="6"/>
      <c r="AG36" s="6"/>
      <c r="AH36" s="6" t="s">
        <v>44</v>
      </c>
      <c r="AI36" s="6" t="s">
        <v>44</v>
      </c>
      <c r="AJ36" s="9" t="s">
        <v>47</v>
      </c>
      <c r="AK36" s="6"/>
      <c r="AL36" s="8" t="s">
        <v>122</v>
      </c>
    </row>
    <row r="37" spans="1:38" ht="14.5" customHeight="1">
      <c r="A37" t="s">
        <v>59</v>
      </c>
      <c r="B37" t="s">
        <v>145</v>
      </c>
      <c r="C37" t="s">
        <v>39</v>
      </c>
      <c r="D37" t="s">
        <v>97</v>
      </c>
      <c r="E37" t="s">
        <v>146</v>
      </c>
      <c r="F37" s="6">
        <v>1</v>
      </c>
      <c r="G37" s="6">
        <v>1</v>
      </c>
      <c r="H37" s="6">
        <v>17.5</v>
      </c>
      <c r="I37" s="7">
        <f t="shared" si="1"/>
        <v>38.580849999999998</v>
      </c>
      <c r="J37" s="6">
        <v>13.3</v>
      </c>
      <c r="K37" s="7">
        <f t="shared" si="2"/>
        <v>29.321445999999998</v>
      </c>
      <c r="L37" s="6">
        <v>60</v>
      </c>
      <c r="M37" s="6">
        <v>40</v>
      </c>
      <c r="N37" s="6">
        <v>55</v>
      </c>
      <c r="O37" s="7">
        <f t="shared" ref="O37:Q40" si="5">L37*0.393701</f>
        <v>23.622060000000001</v>
      </c>
      <c r="P37" s="7">
        <f t="shared" si="5"/>
        <v>15.748040000000001</v>
      </c>
      <c r="Q37" s="7">
        <f t="shared" si="5"/>
        <v>21.653555000000001</v>
      </c>
      <c r="R37" s="6">
        <v>41111517</v>
      </c>
      <c r="S37">
        <v>90160010</v>
      </c>
      <c r="T37">
        <v>9016006000</v>
      </c>
      <c r="U37" s="6" t="s">
        <v>42</v>
      </c>
      <c r="V37" s="6" t="s">
        <v>43</v>
      </c>
      <c r="W37" s="6" t="s">
        <v>44</v>
      </c>
      <c r="X37" s="6" t="s">
        <v>44</v>
      </c>
      <c r="Y37" s="6"/>
      <c r="Z37" s="6"/>
      <c r="AA37" s="6"/>
      <c r="AB37" s="6" t="s">
        <v>43</v>
      </c>
      <c r="AC37" s="6" t="s">
        <v>45</v>
      </c>
      <c r="AD37" s="6" t="s">
        <v>44</v>
      </c>
      <c r="AE37" s="6"/>
      <c r="AF37" s="6"/>
      <c r="AG37" s="6"/>
      <c r="AH37" s="6" t="s">
        <v>44</v>
      </c>
      <c r="AI37" s="6" t="s">
        <v>44</v>
      </c>
      <c r="AJ37" s="9" t="s">
        <v>47</v>
      </c>
      <c r="AK37" s="6"/>
      <c r="AL37" s="8" t="s">
        <v>122</v>
      </c>
    </row>
    <row r="38" spans="1:38" ht="14.5" customHeight="1">
      <c r="A38" t="s">
        <v>59</v>
      </c>
      <c r="B38" t="s">
        <v>147</v>
      </c>
      <c r="C38" t="s">
        <v>39</v>
      </c>
      <c r="D38" t="s">
        <v>101</v>
      </c>
      <c r="E38" t="s">
        <v>148</v>
      </c>
      <c r="F38" s="6">
        <v>1</v>
      </c>
      <c r="G38" s="6">
        <v>1</v>
      </c>
      <c r="H38" s="6">
        <v>17.5</v>
      </c>
      <c r="I38" s="7">
        <f t="shared" si="1"/>
        <v>38.580849999999998</v>
      </c>
      <c r="J38" s="6">
        <v>13.3</v>
      </c>
      <c r="K38" s="7">
        <f t="shared" si="2"/>
        <v>29.321445999999998</v>
      </c>
      <c r="L38" s="6">
        <v>60</v>
      </c>
      <c r="M38" s="6">
        <v>40</v>
      </c>
      <c r="N38" s="6">
        <v>55</v>
      </c>
      <c r="O38" s="7">
        <f t="shared" si="5"/>
        <v>23.622060000000001</v>
      </c>
      <c r="P38" s="7">
        <f t="shared" si="5"/>
        <v>15.748040000000001</v>
      </c>
      <c r="Q38" s="7">
        <f t="shared" si="5"/>
        <v>21.653555000000001</v>
      </c>
      <c r="R38" s="6">
        <v>41111517</v>
      </c>
      <c r="S38">
        <v>90160010</v>
      </c>
      <c r="T38">
        <v>9016006000</v>
      </c>
      <c r="U38" s="6" t="s">
        <v>42</v>
      </c>
      <c r="V38" s="6" t="s">
        <v>43</v>
      </c>
      <c r="W38" s="6" t="s">
        <v>44</v>
      </c>
      <c r="X38" s="6" t="s">
        <v>44</v>
      </c>
      <c r="Y38" s="6"/>
      <c r="Z38" s="6"/>
      <c r="AA38" s="6"/>
      <c r="AB38" s="6" t="s">
        <v>43</v>
      </c>
      <c r="AC38" s="6" t="s">
        <v>45</v>
      </c>
      <c r="AD38" s="6" t="s">
        <v>44</v>
      </c>
      <c r="AE38" s="6"/>
      <c r="AF38" s="6"/>
      <c r="AG38" s="6"/>
      <c r="AH38" s="6" t="s">
        <v>44</v>
      </c>
      <c r="AI38" s="6" t="s">
        <v>44</v>
      </c>
      <c r="AJ38" s="9" t="s">
        <v>47</v>
      </c>
      <c r="AK38" s="6"/>
      <c r="AL38" s="8" t="s">
        <v>122</v>
      </c>
    </row>
    <row r="39" spans="1:38" ht="14.5" customHeight="1">
      <c r="A39" t="s">
        <v>59</v>
      </c>
      <c r="B39" t="s">
        <v>149</v>
      </c>
      <c r="C39" t="s">
        <v>39</v>
      </c>
      <c r="D39" t="s">
        <v>104</v>
      </c>
      <c r="E39" t="s">
        <v>150</v>
      </c>
      <c r="F39" s="6">
        <v>1</v>
      </c>
      <c r="G39" s="6">
        <v>1</v>
      </c>
      <c r="H39" s="6">
        <v>17.5</v>
      </c>
      <c r="I39" s="7">
        <f t="shared" si="1"/>
        <v>38.580849999999998</v>
      </c>
      <c r="J39" s="6">
        <v>13.3</v>
      </c>
      <c r="K39" s="7">
        <f t="shared" si="2"/>
        <v>29.321445999999998</v>
      </c>
      <c r="L39" s="6">
        <v>60</v>
      </c>
      <c r="M39" s="6">
        <v>40</v>
      </c>
      <c r="N39" s="6">
        <v>55</v>
      </c>
      <c r="O39" s="7">
        <f t="shared" si="5"/>
        <v>23.622060000000001</v>
      </c>
      <c r="P39" s="7">
        <f t="shared" si="5"/>
        <v>15.748040000000001</v>
      </c>
      <c r="Q39" s="7">
        <f t="shared" si="5"/>
        <v>21.653555000000001</v>
      </c>
      <c r="R39" s="6">
        <v>41111517</v>
      </c>
      <c r="S39">
        <v>90160010</v>
      </c>
      <c r="T39">
        <v>9016006000</v>
      </c>
      <c r="U39" s="6" t="s">
        <v>42</v>
      </c>
      <c r="V39" s="6" t="s">
        <v>43</v>
      </c>
      <c r="W39" s="6" t="s">
        <v>44</v>
      </c>
      <c r="X39" s="6" t="s">
        <v>44</v>
      </c>
      <c r="Y39" s="6"/>
      <c r="Z39" s="6"/>
      <c r="AA39" s="6"/>
      <c r="AB39" s="6" t="s">
        <v>43</v>
      </c>
      <c r="AC39" s="6" t="s">
        <v>45</v>
      </c>
      <c r="AD39" s="6" t="s">
        <v>44</v>
      </c>
      <c r="AE39" s="6"/>
      <c r="AF39" s="6"/>
      <c r="AG39" s="6"/>
      <c r="AH39" s="6" t="s">
        <v>44</v>
      </c>
      <c r="AI39" s="6" t="s">
        <v>44</v>
      </c>
      <c r="AJ39" s="9" t="s">
        <v>47</v>
      </c>
      <c r="AK39" s="6"/>
      <c r="AL39" s="8" t="s">
        <v>122</v>
      </c>
    </row>
    <row r="40" spans="1:38" ht="14.5" customHeight="1">
      <c r="A40" t="s">
        <v>59</v>
      </c>
      <c r="B40" t="s">
        <v>151</v>
      </c>
      <c r="C40" t="s">
        <v>39</v>
      </c>
      <c r="D40" t="s">
        <v>107</v>
      </c>
      <c r="E40" t="s">
        <v>152</v>
      </c>
      <c r="F40" s="6">
        <v>1</v>
      </c>
      <c r="G40" s="6">
        <v>1</v>
      </c>
      <c r="H40" s="6">
        <v>17.5</v>
      </c>
      <c r="I40" s="7">
        <f t="shared" si="1"/>
        <v>38.580849999999998</v>
      </c>
      <c r="J40" s="6">
        <v>13.3</v>
      </c>
      <c r="K40" s="7">
        <f t="shared" si="2"/>
        <v>29.321445999999998</v>
      </c>
      <c r="L40" s="6">
        <v>60</v>
      </c>
      <c r="M40" s="6">
        <v>40</v>
      </c>
      <c r="N40" s="6">
        <v>55</v>
      </c>
      <c r="O40" s="7">
        <f t="shared" si="5"/>
        <v>23.622060000000001</v>
      </c>
      <c r="P40" s="7">
        <f t="shared" si="5"/>
        <v>15.748040000000001</v>
      </c>
      <c r="Q40" s="7">
        <f t="shared" si="5"/>
        <v>21.653555000000001</v>
      </c>
      <c r="R40" s="6">
        <v>41111517</v>
      </c>
      <c r="S40">
        <v>90160010</v>
      </c>
      <c r="T40">
        <v>9016006000</v>
      </c>
      <c r="U40" s="6" t="s">
        <v>42</v>
      </c>
      <c r="V40" s="6" t="s">
        <v>43</v>
      </c>
      <c r="W40" s="6" t="s">
        <v>44</v>
      </c>
      <c r="X40" s="6" t="s">
        <v>44</v>
      </c>
      <c r="Y40" s="6"/>
      <c r="Z40" s="6"/>
      <c r="AA40" s="6"/>
      <c r="AB40" s="6" t="s">
        <v>43</v>
      </c>
      <c r="AC40" s="6" t="s">
        <v>45</v>
      </c>
      <c r="AD40" s="6" t="s">
        <v>44</v>
      </c>
      <c r="AE40" s="6"/>
      <c r="AF40" s="6"/>
      <c r="AG40" s="6"/>
      <c r="AH40" s="6" t="s">
        <v>44</v>
      </c>
      <c r="AI40" s="6" t="s">
        <v>44</v>
      </c>
      <c r="AJ40" s="9" t="s">
        <v>47</v>
      </c>
      <c r="AK40" s="6"/>
      <c r="AL40" s="8" t="s">
        <v>122</v>
      </c>
    </row>
    <row r="41" spans="1:38" ht="14.5" customHeight="1">
      <c r="A41" t="s">
        <v>59</v>
      </c>
      <c r="B41" t="s">
        <v>153</v>
      </c>
      <c r="C41" t="s">
        <v>61</v>
      </c>
      <c r="D41" t="s">
        <v>62</v>
      </c>
      <c r="E41" t="s">
        <v>154</v>
      </c>
      <c r="F41" s="6">
        <v>1</v>
      </c>
      <c r="G41" s="6">
        <v>1</v>
      </c>
      <c r="H41" s="6">
        <v>18.5</v>
      </c>
      <c r="I41" s="7">
        <f t="shared" ref="I41:I50" si="6">H41*2.20462</f>
        <v>40.785469999999997</v>
      </c>
      <c r="J41" s="6">
        <v>14.3</v>
      </c>
      <c r="K41" s="7">
        <f t="shared" ref="K41:K50" si="7">J41*2.20462</f>
        <v>31.526066</v>
      </c>
      <c r="L41" s="6">
        <v>60</v>
      </c>
      <c r="M41" s="6">
        <v>40</v>
      </c>
      <c r="N41" s="6">
        <v>55</v>
      </c>
      <c r="O41" s="7">
        <f t="shared" ref="O41:Q50" si="8">L41*0.393701</f>
        <v>23.622060000000001</v>
      </c>
      <c r="P41" s="7">
        <f t="shared" si="8"/>
        <v>15.748040000000001</v>
      </c>
      <c r="Q41" s="7">
        <f t="shared" si="8"/>
        <v>21.653555000000001</v>
      </c>
      <c r="R41" s="6">
        <v>41111517</v>
      </c>
      <c r="S41">
        <v>90160010</v>
      </c>
      <c r="T41">
        <v>9016006000</v>
      </c>
      <c r="U41" s="6" t="s">
        <v>42</v>
      </c>
      <c r="V41" s="6" t="s">
        <v>43</v>
      </c>
      <c r="W41" s="6" t="s">
        <v>44</v>
      </c>
      <c r="X41" s="6" t="s">
        <v>44</v>
      </c>
      <c r="Y41" s="6"/>
      <c r="Z41" s="6"/>
      <c r="AA41" s="6"/>
      <c r="AB41" s="6" t="s">
        <v>43</v>
      </c>
      <c r="AC41" s="6" t="s">
        <v>45</v>
      </c>
      <c r="AD41" s="6" t="s">
        <v>44</v>
      </c>
      <c r="AE41" s="6"/>
      <c r="AF41" s="6"/>
      <c r="AG41" s="6"/>
      <c r="AH41" s="6" t="s">
        <v>44</v>
      </c>
      <c r="AI41" s="6" t="s">
        <v>44</v>
      </c>
      <c r="AJ41" s="9" t="s">
        <v>47</v>
      </c>
      <c r="AK41" s="6"/>
      <c r="AL41" s="8" t="s">
        <v>48</v>
      </c>
    </row>
    <row r="42" spans="1:38" ht="14.5" customHeight="1">
      <c r="A42" t="s">
        <v>59</v>
      </c>
      <c r="B42" t="s">
        <v>155</v>
      </c>
      <c r="C42" t="s">
        <v>39</v>
      </c>
      <c r="D42" t="s">
        <v>67</v>
      </c>
      <c r="E42" t="s">
        <v>156</v>
      </c>
      <c r="F42" s="6">
        <v>1</v>
      </c>
      <c r="G42" s="6">
        <v>1</v>
      </c>
      <c r="H42" s="6">
        <v>18.5</v>
      </c>
      <c r="I42" s="7">
        <f t="shared" si="6"/>
        <v>40.785469999999997</v>
      </c>
      <c r="J42" s="6">
        <v>14.3</v>
      </c>
      <c r="K42" s="7">
        <f t="shared" si="7"/>
        <v>31.526066</v>
      </c>
      <c r="L42" s="6">
        <v>60</v>
      </c>
      <c r="M42" s="6">
        <v>40</v>
      </c>
      <c r="N42" s="6">
        <v>55</v>
      </c>
      <c r="O42" s="7">
        <f t="shared" si="8"/>
        <v>23.622060000000001</v>
      </c>
      <c r="P42" s="7">
        <f t="shared" si="8"/>
        <v>15.748040000000001</v>
      </c>
      <c r="Q42" s="7">
        <f t="shared" si="8"/>
        <v>21.653555000000001</v>
      </c>
      <c r="R42" s="6">
        <v>41111517</v>
      </c>
      <c r="S42">
        <v>90160010</v>
      </c>
      <c r="T42">
        <v>9016006000</v>
      </c>
      <c r="U42" s="6" t="s">
        <v>42</v>
      </c>
      <c r="V42" s="6" t="s">
        <v>43</v>
      </c>
      <c r="W42" s="6" t="s">
        <v>44</v>
      </c>
      <c r="X42" s="6" t="s">
        <v>44</v>
      </c>
      <c r="Y42" s="6"/>
      <c r="Z42" s="6"/>
      <c r="AA42" s="6"/>
      <c r="AB42" s="6" t="s">
        <v>43</v>
      </c>
      <c r="AC42" s="6" t="s">
        <v>45</v>
      </c>
      <c r="AD42" s="6" t="s">
        <v>44</v>
      </c>
      <c r="AE42" s="6"/>
      <c r="AF42" s="6"/>
      <c r="AG42" s="6"/>
      <c r="AH42" s="6" t="s">
        <v>44</v>
      </c>
      <c r="AI42" s="6" t="s">
        <v>44</v>
      </c>
      <c r="AJ42" s="9" t="s">
        <v>47</v>
      </c>
      <c r="AK42" s="6"/>
      <c r="AL42" s="8" t="s">
        <v>48</v>
      </c>
    </row>
    <row r="43" spans="1:38" ht="14.5" customHeight="1">
      <c r="A43" t="s">
        <v>59</v>
      </c>
      <c r="B43" t="s">
        <v>157</v>
      </c>
      <c r="C43" t="s">
        <v>39</v>
      </c>
      <c r="D43" t="s">
        <v>70</v>
      </c>
      <c r="E43" t="s">
        <v>158</v>
      </c>
      <c r="F43" s="6">
        <v>1</v>
      </c>
      <c r="G43" s="6">
        <v>1</v>
      </c>
      <c r="H43" s="6">
        <v>18.5</v>
      </c>
      <c r="I43" s="7">
        <f t="shared" si="6"/>
        <v>40.785469999999997</v>
      </c>
      <c r="J43" s="6">
        <v>14.3</v>
      </c>
      <c r="K43" s="7">
        <f t="shared" si="7"/>
        <v>31.526066</v>
      </c>
      <c r="L43" s="6">
        <v>60</v>
      </c>
      <c r="M43" s="6">
        <v>40</v>
      </c>
      <c r="N43" s="6">
        <v>55</v>
      </c>
      <c r="O43" s="7">
        <f t="shared" si="8"/>
        <v>23.622060000000001</v>
      </c>
      <c r="P43" s="7">
        <f t="shared" si="8"/>
        <v>15.748040000000001</v>
      </c>
      <c r="Q43" s="7">
        <f t="shared" si="8"/>
        <v>21.653555000000001</v>
      </c>
      <c r="R43" s="6">
        <v>41111517</v>
      </c>
      <c r="S43">
        <v>90160010</v>
      </c>
      <c r="T43">
        <v>9016006000</v>
      </c>
      <c r="U43" s="6" t="s">
        <v>42</v>
      </c>
      <c r="V43" s="6" t="s">
        <v>43</v>
      </c>
      <c r="W43" s="6" t="s">
        <v>44</v>
      </c>
      <c r="X43" s="6" t="s">
        <v>44</v>
      </c>
      <c r="Y43" s="6"/>
      <c r="Z43" s="6"/>
      <c r="AA43" s="6"/>
      <c r="AB43" s="6" t="s">
        <v>43</v>
      </c>
      <c r="AC43" s="6" t="s">
        <v>45</v>
      </c>
      <c r="AD43" s="6" t="s">
        <v>44</v>
      </c>
      <c r="AE43" s="6"/>
      <c r="AF43" s="6"/>
      <c r="AG43" s="6"/>
      <c r="AH43" s="6" t="s">
        <v>44</v>
      </c>
      <c r="AI43" s="6" t="s">
        <v>44</v>
      </c>
      <c r="AJ43" s="9" t="s">
        <v>47</v>
      </c>
      <c r="AK43" s="6"/>
      <c r="AL43" s="8" t="s">
        <v>48</v>
      </c>
    </row>
    <row r="44" spans="1:38" ht="14.5" customHeight="1">
      <c r="A44" t="s">
        <v>59</v>
      </c>
      <c r="B44" t="s">
        <v>159</v>
      </c>
      <c r="C44" t="s">
        <v>39</v>
      </c>
      <c r="D44" t="s">
        <v>73</v>
      </c>
      <c r="E44" t="s">
        <v>160</v>
      </c>
      <c r="F44" s="6">
        <v>1</v>
      </c>
      <c r="G44" s="6">
        <v>1</v>
      </c>
      <c r="H44" s="6">
        <v>18.5</v>
      </c>
      <c r="I44" s="7">
        <f t="shared" si="6"/>
        <v>40.785469999999997</v>
      </c>
      <c r="J44" s="6">
        <v>14.3</v>
      </c>
      <c r="K44" s="7">
        <f t="shared" si="7"/>
        <v>31.526066</v>
      </c>
      <c r="L44" s="6">
        <v>60</v>
      </c>
      <c r="M44" s="6">
        <v>40</v>
      </c>
      <c r="N44" s="6">
        <v>55</v>
      </c>
      <c r="O44" s="7">
        <f t="shared" si="8"/>
        <v>23.622060000000001</v>
      </c>
      <c r="P44" s="7">
        <f t="shared" si="8"/>
        <v>15.748040000000001</v>
      </c>
      <c r="Q44" s="7">
        <f t="shared" si="8"/>
        <v>21.653555000000001</v>
      </c>
      <c r="R44" s="6">
        <v>41111517</v>
      </c>
      <c r="S44">
        <v>90160010</v>
      </c>
      <c r="T44">
        <v>9016006000</v>
      </c>
      <c r="U44" s="6" t="s">
        <v>42</v>
      </c>
      <c r="V44" s="6" t="s">
        <v>43</v>
      </c>
      <c r="W44" s="6" t="s">
        <v>44</v>
      </c>
      <c r="X44" s="6" t="s">
        <v>44</v>
      </c>
      <c r="Y44" s="6"/>
      <c r="Z44" s="6"/>
      <c r="AA44" s="6"/>
      <c r="AB44" s="6" t="s">
        <v>43</v>
      </c>
      <c r="AC44" s="6" t="s">
        <v>45</v>
      </c>
      <c r="AD44" s="6" t="s">
        <v>44</v>
      </c>
      <c r="AE44" s="6"/>
      <c r="AF44" s="6"/>
      <c r="AG44" s="6"/>
      <c r="AH44" s="6" t="s">
        <v>44</v>
      </c>
      <c r="AI44" s="6" t="s">
        <v>44</v>
      </c>
      <c r="AJ44" s="9" t="s">
        <v>47</v>
      </c>
      <c r="AK44" s="6"/>
      <c r="AL44" s="8" t="s">
        <v>75</v>
      </c>
    </row>
    <row r="45" spans="1:38" ht="14.5" customHeight="1">
      <c r="A45" t="s">
        <v>59</v>
      </c>
      <c r="B45" t="s">
        <v>161</v>
      </c>
      <c r="C45" t="s">
        <v>39</v>
      </c>
      <c r="D45" t="s">
        <v>77</v>
      </c>
      <c r="E45" t="s">
        <v>162</v>
      </c>
      <c r="F45" s="6">
        <v>1</v>
      </c>
      <c r="G45" s="6">
        <v>1</v>
      </c>
      <c r="H45" s="6">
        <v>18.5</v>
      </c>
      <c r="I45" s="7">
        <f t="shared" si="6"/>
        <v>40.785469999999997</v>
      </c>
      <c r="J45" s="6">
        <v>14.3</v>
      </c>
      <c r="K45" s="7">
        <f t="shared" si="7"/>
        <v>31.526066</v>
      </c>
      <c r="L45" s="6">
        <v>60</v>
      </c>
      <c r="M45" s="6">
        <v>40</v>
      </c>
      <c r="N45" s="6">
        <v>55</v>
      </c>
      <c r="O45" s="7">
        <f t="shared" si="8"/>
        <v>23.622060000000001</v>
      </c>
      <c r="P45" s="7">
        <f t="shared" si="8"/>
        <v>15.748040000000001</v>
      </c>
      <c r="Q45" s="7">
        <f t="shared" si="8"/>
        <v>21.653555000000001</v>
      </c>
      <c r="R45" s="6">
        <v>41111517</v>
      </c>
      <c r="S45">
        <v>90160010</v>
      </c>
      <c r="T45">
        <v>9016006000</v>
      </c>
      <c r="U45" s="6" t="s">
        <v>42</v>
      </c>
      <c r="V45" s="6" t="s">
        <v>43</v>
      </c>
      <c r="W45" s="6" t="s">
        <v>44</v>
      </c>
      <c r="X45" s="6" t="s">
        <v>44</v>
      </c>
      <c r="Y45" s="6"/>
      <c r="Z45" s="6"/>
      <c r="AA45" s="6"/>
      <c r="AB45" s="6" t="s">
        <v>43</v>
      </c>
      <c r="AC45" s="6" t="s">
        <v>45</v>
      </c>
      <c r="AD45" s="6" t="s">
        <v>44</v>
      </c>
      <c r="AE45" s="6"/>
      <c r="AF45" s="6"/>
      <c r="AG45" s="6"/>
      <c r="AH45" s="6" t="s">
        <v>44</v>
      </c>
      <c r="AI45" s="6" t="s">
        <v>44</v>
      </c>
      <c r="AJ45" s="9" t="s">
        <v>47</v>
      </c>
      <c r="AK45" s="6"/>
      <c r="AL45" s="8" t="s">
        <v>75</v>
      </c>
    </row>
    <row r="46" spans="1:38" ht="14.5" customHeight="1">
      <c r="A46" t="s">
        <v>59</v>
      </c>
      <c r="B46" t="s">
        <v>163</v>
      </c>
      <c r="C46" t="s">
        <v>39</v>
      </c>
      <c r="D46" t="s">
        <v>80</v>
      </c>
      <c r="E46" t="s">
        <v>164</v>
      </c>
      <c r="F46" s="6">
        <v>1</v>
      </c>
      <c r="G46" s="6">
        <v>1</v>
      </c>
      <c r="H46" s="6">
        <v>18.5</v>
      </c>
      <c r="I46" s="7">
        <f t="shared" si="6"/>
        <v>40.785469999999997</v>
      </c>
      <c r="J46" s="6">
        <v>14.3</v>
      </c>
      <c r="K46" s="7">
        <f t="shared" si="7"/>
        <v>31.526066</v>
      </c>
      <c r="L46" s="6">
        <v>60</v>
      </c>
      <c r="M46" s="6">
        <v>40</v>
      </c>
      <c r="N46" s="6">
        <v>55</v>
      </c>
      <c r="O46" s="7">
        <f t="shared" si="8"/>
        <v>23.622060000000001</v>
      </c>
      <c r="P46" s="7">
        <f t="shared" si="8"/>
        <v>15.748040000000001</v>
      </c>
      <c r="Q46" s="7">
        <f t="shared" si="8"/>
        <v>21.653555000000001</v>
      </c>
      <c r="R46" s="6">
        <v>41111517</v>
      </c>
      <c r="S46">
        <v>90160010</v>
      </c>
      <c r="T46">
        <v>9016006000</v>
      </c>
      <c r="U46" s="6" t="s">
        <v>42</v>
      </c>
      <c r="V46" s="6" t="s">
        <v>43</v>
      </c>
      <c r="W46" s="6" t="s">
        <v>44</v>
      </c>
      <c r="X46" s="6" t="s">
        <v>44</v>
      </c>
      <c r="Y46" s="6"/>
      <c r="Z46" s="6"/>
      <c r="AA46" s="6"/>
      <c r="AB46" s="6" t="s">
        <v>43</v>
      </c>
      <c r="AC46" s="6" t="s">
        <v>45</v>
      </c>
      <c r="AD46" s="6" t="s">
        <v>44</v>
      </c>
      <c r="AE46" s="6"/>
      <c r="AF46" s="6"/>
      <c r="AG46" s="6"/>
      <c r="AH46" s="6" t="s">
        <v>44</v>
      </c>
      <c r="AI46" s="6" t="s">
        <v>44</v>
      </c>
      <c r="AJ46" s="9" t="s">
        <v>47</v>
      </c>
      <c r="AK46" s="6"/>
      <c r="AL46" s="8" t="s">
        <v>75</v>
      </c>
    </row>
    <row r="47" spans="1:38" ht="14.5" customHeight="1">
      <c r="A47" t="s">
        <v>59</v>
      </c>
      <c r="B47" t="s">
        <v>165</v>
      </c>
      <c r="C47" t="s">
        <v>39</v>
      </c>
      <c r="D47" t="s">
        <v>83</v>
      </c>
      <c r="E47" t="s">
        <v>166</v>
      </c>
      <c r="F47" s="6">
        <v>1</v>
      </c>
      <c r="G47" s="6">
        <v>1</v>
      </c>
      <c r="H47" s="6">
        <v>18.5</v>
      </c>
      <c r="I47" s="7">
        <f t="shared" si="6"/>
        <v>40.785469999999997</v>
      </c>
      <c r="J47" s="6">
        <v>14.3</v>
      </c>
      <c r="K47" s="7">
        <f t="shared" si="7"/>
        <v>31.526066</v>
      </c>
      <c r="L47" s="6">
        <v>60</v>
      </c>
      <c r="M47" s="6">
        <v>40</v>
      </c>
      <c r="N47" s="6">
        <v>55</v>
      </c>
      <c r="O47" s="7">
        <f t="shared" si="8"/>
        <v>23.622060000000001</v>
      </c>
      <c r="P47" s="7">
        <f t="shared" si="8"/>
        <v>15.748040000000001</v>
      </c>
      <c r="Q47" s="7">
        <f t="shared" si="8"/>
        <v>21.653555000000001</v>
      </c>
      <c r="R47" s="6">
        <v>41111517</v>
      </c>
      <c r="S47">
        <v>90160010</v>
      </c>
      <c r="T47">
        <v>9016006000</v>
      </c>
      <c r="U47" s="6" t="s">
        <v>42</v>
      </c>
      <c r="V47" s="6" t="s">
        <v>43</v>
      </c>
      <c r="W47" s="6" t="s">
        <v>44</v>
      </c>
      <c r="X47" s="6" t="s">
        <v>44</v>
      </c>
      <c r="Y47" s="6"/>
      <c r="Z47" s="6"/>
      <c r="AA47" s="6"/>
      <c r="AB47" s="6" t="s">
        <v>43</v>
      </c>
      <c r="AC47" s="6" t="s">
        <v>45</v>
      </c>
      <c r="AD47" s="6" t="s">
        <v>44</v>
      </c>
      <c r="AE47" s="6"/>
      <c r="AF47" s="6"/>
      <c r="AG47" s="6"/>
      <c r="AH47" s="6" t="s">
        <v>44</v>
      </c>
      <c r="AI47" s="6" t="s">
        <v>44</v>
      </c>
      <c r="AJ47" s="9" t="s">
        <v>47</v>
      </c>
      <c r="AK47" s="6"/>
      <c r="AL47" s="8" t="s">
        <v>75</v>
      </c>
    </row>
    <row r="48" spans="1:38" ht="14.5" customHeight="1">
      <c r="A48" t="s">
        <v>59</v>
      </c>
      <c r="B48" t="s">
        <v>167</v>
      </c>
      <c r="C48" t="s">
        <v>39</v>
      </c>
      <c r="D48" t="s">
        <v>86</v>
      </c>
      <c r="E48" t="s">
        <v>168</v>
      </c>
      <c r="F48" s="6">
        <v>1</v>
      </c>
      <c r="G48" s="6">
        <v>1</v>
      </c>
      <c r="H48" s="6">
        <v>18.5</v>
      </c>
      <c r="I48" s="7">
        <f t="shared" si="6"/>
        <v>40.785469999999997</v>
      </c>
      <c r="J48" s="6">
        <v>14.3</v>
      </c>
      <c r="K48" s="7">
        <f t="shared" si="7"/>
        <v>31.526066</v>
      </c>
      <c r="L48" s="6">
        <v>60</v>
      </c>
      <c r="M48" s="6">
        <v>40</v>
      </c>
      <c r="N48" s="6">
        <v>55</v>
      </c>
      <c r="O48" s="7">
        <f t="shared" si="8"/>
        <v>23.622060000000001</v>
      </c>
      <c r="P48" s="7">
        <f t="shared" si="8"/>
        <v>15.748040000000001</v>
      </c>
      <c r="Q48" s="7">
        <f t="shared" si="8"/>
        <v>21.653555000000001</v>
      </c>
      <c r="R48" s="6">
        <v>41111517</v>
      </c>
      <c r="S48">
        <v>90160010</v>
      </c>
      <c r="T48">
        <v>9016006000</v>
      </c>
      <c r="U48" s="6" t="s">
        <v>42</v>
      </c>
      <c r="V48" s="6" t="s">
        <v>43</v>
      </c>
      <c r="W48" s="6" t="s">
        <v>44</v>
      </c>
      <c r="X48" s="6" t="s">
        <v>44</v>
      </c>
      <c r="Y48" s="6"/>
      <c r="Z48" s="6"/>
      <c r="AA48" s="6"/>
      <c r="AB48" s="6" t="s">
        <v>43</v>
      </c>
      <c r="AC48" s="6" t="s">
        <v>45</v>
      </c>
      <c r="AD48" s="6" t="s">
        <v>44</v>
      </c>
      <c r="AE48" s="6"/>
      <c r="AF48" s="6"/>
      <c r="AG48" s="6"/>
      <c r="AH48" s="6" t="s">
        <v>44</v>
      </c>
      <c r="AI48" s="6" t="s">
        <v>44</v>
      </c>
      <c r="AJ48" s="9" t="s">
        <v>47</v>
      </c>
      <c r="AK48" s="6"/>
      <c r="AL48" s="8" t="s">
        <v>51</v>
      </c>
    </row>
    <row r="49" spans="1:38" ht="14.5" customHeight="1">
      <c r="A49" t="s">
        <v>59</v>
      </c>
      <c r="B49" t="s">
        <v>169</v>
      </c>
      <c r="C49" t="s">
        <v>39</v>
      </c>
      <c r="D49" t="s">
        <v>91</v>
      </c>
      <c r="E49" t="s">
        <v>170</v>
      </c>
      <c r="F49" s="6">
        <v>1</v>
      </c>
      <c r="G49" s="6">
        <v>1</v>
      </c>
      <c r="H49" s="6">
        <v>18.5</v>
      </c>
      <c r="I49" s="7">
        <f t="shared" si="6"/>
        <v>40.785469999999997</v>
      </c>
      <c r="J49" s="6">
        <v>14.3</v>
      </c>
      <c r="K49" s="7">
        <f t="shared" si="7"/>
        <v>31.526066</v>
      </c>
      <c r="L49" s="6">
        <v>60</v>
      </c>
      <c r="M49" s="6">
        <v>40</v>
      </c>
      <c r="N49" s="6">
        <v>55</v>
      </c>
      <c r="O49" s="7">
        <f t="shared" si="8"/>
        <v>23.622060000000001</v>
      </c>
      <c r="P49" s="7">
        <f t="shared" si="8"/>
        <v>15.748040000000001</v>
      </c>
      <c r="Q49" s="7">
        <f t="shared" si="8"/>
        <v>21.653555000000001</v>
      </c>
      <c r="R49" s="6">
        <v>41111517</v>
      </c>
      <c r="S49">
        <v>90160010</v>
      </c>
      <c r="T49">
        <v>9016006000</v>
      </c>
      <c r="U49" s="6" t="s">
        <v>42</v>
      </c>
      <c r="V49" s="6" t="s">
        <v>43</v>
      </c>
      <c r="W49" s="6" t="s">
        <v>44</v>
      </c>
      <c r="X49" s="6" t="s">
        <v>44</v>
      </c>
      <c r="Y49" s="6"/>
      <c r="Z49" s="6"/>
      <c r="AA49" s="6"/>
      <c r="AB49" s="6" t="s">
        <v>43</v>
      </c>
      <c r="AC49" s="6" t="s">
        <v>45</v>
      </c>
      <c r="AD49" s="6" t="s">
        <v>44</v>
      </c>
      <c r="AE49" s="6"/>
      <c r="AF49" s="6"/>
      <c r="AG49" s="6"/>
      <c r="AH49" s="6" t="s">
        <v>44</v>
      </c>
      <c r="AI49" s="6" t="s">
        <v>44</v>
      </c>
      <c r="AJ49" s="9" t="s">
        <v>47</v>
      </c>
      <c r="AK49" s="6"/>
      <c r="AL49" s="8" t="s">
        <v>51</v>
      </c>
    </row>
    <row r="50" spans="1:38" ht="14.5" customHeight="1">
      <c r="A50" t="s">
        <v>59</v>
      </c>
      <c r="B50" t="s">
        <v>171</v>
      </c>
      <c r="C50" t="s">
        <v>39</v>
      </c>
      <c r="D50" t="s">
        <v>94</v>
      </c>
      <c r="E50" t="s">
        <v>172</v>
      </c>
      <c r="F50" s="6">
        <v>1</v>
      </c>
      <c r="G50" s="6">
        <v>1</v>
      </c>
      <c r="H50" s="6">
        <v>18.5</v>
      </c>
      <c r="I50" s="7">
        <f t="shared" si="6"/>
        <v>40.785469999999997</v>
      </c>
      <c r="J50" s="6">
        <v>14.3</v>
      </c>
      <c r="K50" s="7">
        <f t="shared" si="7"/>
        <v>31.526066</v>
      </c>
      <c r="L50" s="6">
        <v>60</v>
      </c>
      <c r="M50" s="6">
        <v>40</v>
      </c>
      <c r="N50" s="6">
        <v>55</v>
      </c>
      <c r="O50" s="7">
        <f t="shared" si="8"/>
        <v>23.622060000000001</v>
      </c>
      <c r="P50" s="7">
        <f t="shared" si="8"/>
        <v>15.748040000000001</v>
      </c>
      <c r="Q50" s="7">
        <f t="shared" si="8"/>
        <v>21.653555000000001</v>
      </c>
      <c r="R50" s="6">
        <v>41111517</v>
      </c>
      <c r="S50">
        <v>90160010</v>
      </c>
      <c r="T50">
        <v>9016006000</v>
      </c>
      <c r="U50" s="6" t="s">
        <v>42</v>
      </c>
      <c r="V50" s="6" t="s">
        <v>43</v>
      </c>
      <c r="W50" s="6" t="s">
        <v>44</v>
      </c>
      <c r="X50" s="6" t="s">
        <v>44</v>
      </c>
      <c r="Y50" s="6"/>
      <c r="Z50" s="6"/>
      <c r="AA50" s="6"/>
      <c r="AB50" s="6" t="s">
        <v>43</v>
      </c>
      <c r="AC50" s="6" t="s">
        <v>45</v>
      </c>
      <c r="AD50" s="6" t="s">
        <v>44</v>
      </c>
      <c r="AE50" s="6"/>
      <c r="AF50" s="6"/>
      <c r="AG50" s="6"/>
      <c r="AH50" s="6" t="s">
        <v>44</v>
      </c>
      <c r="AI50" s="6" t="s">
        <v>44</v>
      </c>
      <c r="AJ50" s="9" t="s">
        <v>47</v>
      </c>
      <c r="AK50" s="6"/>
      <c r="AL50" s="8" t="s">
        <v>51</v>
      </c>
    </row>
    <row r="51" spans="1:38" ht="14.5" customHeight="1">
      <c r="A51" t="s">
        <v>59</v>
      </c>
      <c r="B51" t="s">
        <v>173</v>
      </c>
      <c r="C51" t="s">
        <v>39</v>
      </c>
      <c r="D51" t="s">
        <v>97</v>
      </c>
      <c r="E51" t="s">
        <v>174</v>
      </c>
      <c r="F51" s="6">
        <v>1</v>
      </c>
      <c r="G51" s="6">
        <v>1</v>
      </c>
      <c r="H51" s="6">
        <v>18.5</v>
      </c>
      <c r="I51" s="7">
        <f t="shared" ref="I51:I57" si="9">H51*2.20462</f>
        <v>40.785469999999997</v>
      </c>
      <c r="J51" s="6">
        <v>14.3</v>
      </c>
      <c r="K51" s="7">
        <f t="shared" ref="K51:K57" si="10">J51*2.20462</f>
        <v>31.526066</v>
      </c>
      <c r="L51" s="6">
        <v>60</v>
      </c>
      <c r="M51" s="6">
        <v>40</v>
      </c>
      <c r="N51" s="6">
        <v>55</v>
      </c>
      <c r="O51" s="7">
        <f t="shared" ref="O51:Q57" si="11">L51*0.393701</f>
        <v>23.622060000000001</v>
      </c>
      <c r="P51" s="7">
        <f t="shared" si="11"/>
        <v>15.748040000000001</v>
      </c>
      <c r="Q51" s="7">
        <f t="shared" si="11"/>
        <v>21.653555000000001</v>
      </c>
      <c r="R51" s="6">
        <v>41111517</v>
      </c>
      <c r="S51">
        <v>90160010</v>
      </c>
      <c r="T51">
        <v>9016006000</v>
      </c>
      <c r="U51" s="6" t="s">
        <v>42</v>
      </c>
      <c r="V51" s="6" t="s">
        <v>43</v>
      </c>
      <c r="W51" s="6" t="s">
        <v>44</v>
      </c>
      <c r="X51" s="6" t="s">
        <v>44</v>
      </c>
      <c r="Y51" s="6"/>
      <c r="Z51" s="6"/>
      <c r="AA51" s="6"/>
      <c r="AB51" s="6" t="s">
        <v>43</v>
      </c>
      <c r="AC51" s="6" t="s">
        <v>45</v>
      </c>
      <c r="AD51" s="6" t="s">
        <v>44</v>
      </c>
      <c r="AE51" s="6"/>
      <c r="AF51" s="6"/>
      <c r="AG51" s="6"/>
      <c r="AH51" s="6" t="s">
        <v>44</v>
      </c>
      <c r="AI51" s="6" t="s">
        <v>44</v>
      </c>
      <c r="AJ51" s="9" t="s">
        <v>47</v>
      </c>
      <c r="AK51" s="6"/>
      <c r="AL51" s="8" t="s">
        <v>99</v>
      </c>
    </row>
    <row r="52" spans="1:38" ht="14.5" customHeight="1">
      <c r="A52" t="s">
        <v>59</v>
      </c>
      <c r="B52" t="s">
        <v>175</v>
      </c>
      <c r="C52" t="s">
        <v>39</v>
      </c>
      <c r="D52" t="s">
        <v>101</v>
      </c>
      <c r="E52" t="s">
        <v>176</v>
      </c>
      <c r="F52" s="6">
        <v>1</v>
      </c>
      <c r="G52" s="6">
        <v>1</v>
      </c>
      <c r="H52" s="6">
        <v>18.5</v>
      </c>
      <c r="I52" s="7">
        <f t="shared" si="9"/>
        <v>40.785469999999997</v>
      </c>
      <c r="J52" s="6">
        <v>14.3</v>
      </c>
      <c r="K52" s="7">
        <f t="shared" si="10"/>
        <v>31.526066</v>
      </c>
      <c r="L52" s="6">
        <v>60</v>
      </c>
      <c r="M52" s="6">
        <v>40</v>
      </c>
      <c r="N52" s="6">
        <v>55</v>
      </c>
      <c r="O52" s="7">
        <f t="shared" si="11"/>
        <v>23.622060000000001</v>
      </c>
      <c r="P52" s="7">
        <f t="shared" si="11"/>
        <v>15.748040000000001</v>
      </c>
      <c r="Q52" s="7">
        <f t="shared" si="11"/>
        <v>21.653555000000001</v>
      </c>
      <c r="R52" s="6">
        <v>41111517</v>
      </c>
      <c r="S52">
        <v>90160010</v>
      </c>
      <c r="T52">
        <v>9016006000</v>
      </c>
      <c r="U52" s="6" t="s">
        <v>42</v>
      </c>
      <c r="V52" s="6" t="s">
        <v>43</v>
      </c>
      <c r="W52" s="6" t="s">
        <v>44</v>
      </c>
      <c r="X52" s="6" t="s">
        <v>44</v>
      </c>
      <c r="Y52" s="6"/>
      <c r="Z52" s="6"/>
      <c r="AA52" s="6"/>
      <c r="AB52" s="6" t="s">
        <v>43</v>
      </c>
      <c r="AC52" s="6" t="s">
        <v>45</v>
      </c>
      <c r="AD52" s="6" t="s">
        <v>44</v>
      </c>
      <c r="AE52" s="6"/>
      <c r="AF52" s="6"/>
      <c r="AG52" s="6"/>
      <c r="AH52" s="6" t="s">
        <v>44</v>
      </c>
      <c r="AI52" s="6" t="s">
        <v>44</v>
      </c>
      <c r="AJ52" s="9" t="s">
        <v>47</v>
      </c>
      <c r="AK52" s="6"/>
      <c r="AL52" s="8" t="s">
        <v>99</v>
      </c>
    </row>
    <row r="53" spans="1:38" ht="14.5" customHeight="1">
      <c r="A53" t="s">
        <v>59</v>
      </c>
      <c r="B53" t="s">
        <v>177</v>
      </c>
      <c r="C53" t="s">
        <v>39</v>
      </c>
      <c r="D53" t="s">
        <v>104</v>
      </c>
      <c r="E53" t="s">
        <v>178</v>
      </c>
      <c r="F53" s="6">
        <v>1</v>
      </c>
      <c r="G53" s="6">
        <v>1</v>
      </c>
      <c r="H53" s="6">
        <v>18.5</v>
      </c>
      <c r="I53" s="7">
        <f t="shared" si="9"/>
        <v>40.785469999999997</v>
      </c>
      <c r="J53" s="6">
        <v>14.3</v>
      </c>
      <c r="K53" s="7">
        <f t="shared" si="10"/>
        <v>31.526066</v>
      </c>
      <c r="L53" s="6">
        <v>60</v>
      </c>
      <c r="M53" s="6">
        <v>40</v>
      </c>
      <c r="N53" s="6">
        <v>55</v>
      </c>
      <c r="O53" s="7">
        <f t="shared" si="11"/>
        <v>23.622060000000001</v>
      </c>
      <c r="P53" s="7">
        <f t="shared" si="11"/>
        <v>15.748040000000001</v>
      </c>
      <c r="Q53" s="7">
        <f t="shared" si="11"/>
        <v>21.653555000000001</v>
      </c>
      <c r="R53" s="6">
        <v>41111517</v>
      </c>
      <c r="S53">
        <v>90160010</v>
      </c>
      <c r="T53">
        <v>9016006000</v>
      </c>
      <c r="U53" s="6" t="s">
        <v>42</v>
      </c>
      <c r="V53" s="6" t="s">
        <v>43</v>
      </c>
      <c r="W53" s="6" t="s">
        <v>44</v>
      </c>
      <c r="X53" s="6" t="s">
        <v>44</v>
      </c>
      <c r="Y53" s="6"/>
      <c r="Z53" s="6"/>
      <c r="AA53" s="6"/>
      <c r="AB53" s="6" t="s">
        <v>43</v>
      </c>
      <c r="AC53" s="6" t="s">
        <v>45</v>
      </c>
      <c r="AD53" s="6" t="s">
        <v>44</v>
      </c>
      <c r="AE53" s="6"/>
      <c r="AF53" s="6"/>
      <c r="AG53" s="6"/>
      <c r="AH53" s="6" t="s">
        <v>44</v>
      </c>
      <c r="AI53" s="6" t="s">
        <v>44</v>
      </c>
      <c r="AJ53" s="9" t="s">
        <v>47</v>
      </c>
      <c r="AK53" s="6"/>
      <c r="AL53" s="8" t="s">
        <v>99</v>
      </c>
    </row>
    <row r="54" spans="1:38" ht="14.5" customHeight="1">
      <c r="A54" t="s">
        <v>59</v>
      </c>
      <c r="B54" t="s">
        <v>179</v>
      </c>
      <c r="C54" t="s">
        <v>39</v>
      </c>
      <c r="D54" t="s">
        <v>107</v>
      </c>
      <c r="E54" t="s">
        <v>180</v>
      </c>
      <c r="F54" s="6">
        <v>1</v>
      </c>
      <c r="G54" s="6">
        <v>1</v>
      </c>
      <c r="H54" s="6">
        <v>18.5</v>
      </c>
      <c r="I54" s="7">
        <f t="shared" si="9"/>
        <v>40.785469999999997</v>
      </c>
      <c r="J54" s="6">
        <v>14.3</v>
      </c>
      <c r="K54" s="7">
        <f t="shared" si="10"/>
        <v>31.526066</v>
      </c>
      <c r="L54" s="6">
        <v>60</v>
      </c>
      <c r="M54" s="6">
        <v>40</v>
      </c>
      <c r="N54" s="6">
        <v>55</v>
      </c>
      <c r="O54" s="7">
        <f t="shared" si="11"/>
        <v>23.622060000000001</v>
      </c>
      <c r="P54" s="7">
        <f t="shared" si="11"/>
        <v>15.748040000000001</v>
      </c>
      <c r="Q54" s="7">
        <f t="shared" si="11"/>
        <v>21.653555000000001</v>
      </c>
      <c r="R54" s="6">
        <v>41111517</v>
      </c>
      <c r="S54">
        <v>90160010</v>
      </c>
      <c r="T54">
        <v>9016006000</v>
      </c>
      <c r="U54" s="6" t="s">
        <v>42</v>
      </c>
      <c r="V54" s="6" t="s">
        <v>43</v>
      </c>
      <c r="W54" s="6" t="s">
        <v>44</v>
      </c>
      <c r="X54" s="6" t="s">
        <v>44</v>
      </c>
      <c r="Y54" s="6"/>
      <c r="Z54" s="6"/>
      <c r="AA54" s="6"/>
      <c r="AB54" s="6" t="s">
        <v>43</v>
      </c>
      <c r="AC54" s="6" t="s">
        <v>45</v>
      </c>
      <c r="AD54" s="6" t="s">
        <v>44</v>
      </c>
      <c r="AE54" s="6"/>
      <c r="AF54" s="6"/>
      <c r="AG54" s="6"/>
      <c r="AH54" s="6" t="s">
        <v>44</v>
      </c>
      <c r="AI54" s="6" t="s">
        <v>44</v>
      </c>
      <c r="AJ54" s="9" t="s">
        <v>47</v>
      </c>
      <c r="AK54" s="6"/>
      <c r="AL54" s="8" t="s">
        <v>99</v>
      </c>
    </row>
    <row r="55" spans="1:38" ht="14.5" customHeight="1">
      <c r="A55" t="s">
        <v>59</v>
      </c>
      <c r="B55" t="s">
        <v>181</v>
      </c>
      <c r="C55" t="s">
        <v>39</v>
      </c>
      <c r="D55" t="s">
        <v>110</v>
      </c>
      <c r="E55" t="s">
        <v>182</v>
      </c>
      <c r="F55" s="6">
        <v>1</v>
      </c>
      <c r="G55" s="6">
        <v>1</v>
      </c>
      <c r="H55" s="6">
        <v>18.5</v>
      </c>
      <c r="I55" s="7">
        <f t="shared" si="9"/>
        <v>40.785469999999997</v>
      </c>
      <c r="J55" s="6">
        <v>14.3</v>
      </c>
      <c r="K55" s="7">
        <f t="shared" si="10"/>
        <v>31.526066</v>
      </c>
      <c r="L55" s="6">
        <v>60</v>
      </c>
      <c r="M55" s="6">
        <v>40</v>
      </c>
      <c r="N55" s="6">
        <v>55</v>
      </c>
      <c r="O55" s="7">
        <f t="shared" si="11"/>
        <v>23.622060000000001</v>
      </c>
      <c r="P55" s="7">
        <f t="shared" si="11"/>
        <v>15.748040000000001</v>
      </c>
      <c r="Q55" s="7">
        <f t="shared" si="11"/>
        <v>21.653555000000001</v>
      </c>
      <c r="R55" s="6">
        <v>41111517</v>
      </c>
      <c r="S55">
        <v>90160010</v>
      </c>
      <c r="T55">
        <v>9016006000</v>
      </c>
      <c r="U55" s="6" t="s">
        <v>42</v>
      </c>
      <c r="V55" s="6" t="s">
        <v>43</v>
      </c>
      <c r="W55" s="6" t="s">
        <v>44</v>
      </c>
      <c r="X55" s="6" t="s">
        <v>44</v>
      </c>
      <c r="Y55" s="6"/>
      <c r="Z55" s="6"/>
      <c r="AA55" s="6"/>
      <c r="AB55" s="6" t="s">
        <v>43</v>
      </c>
      <c r="AC55" s="6" t="s">
        <v>45</v>
      </c>
      <c r="AD55" s="6" t="s">
        <v>44</v>
      </c>
      <c r="AE55" s="6"/>
      <c r="AF55" s="6"/>
      <c r="AG55" s="6"/>
      <c r="AH55" s="6" t="s">
        <v>44</v>
      </c>
      <c r="AI55" s="6" t="s">
        <v>44</v>
      </c>
      <c r="AJ55" s="9" t="s">
        <v>47</v>
      </c>
      <c r="AK55" s="6"/>
      <c r="AL55" s="8" t="s">
        <v>54</v>
      </c>
    </row>
    <row r="56" spans="1:38" ht="14.5" customHeight="1">
      <c r="A56" t="s">
        <v>59</v>
      </c>
      <c r="B56" t="s">
        <v>183</v>
      </c>
      <c r="C56" t="s">
        <v>39</v>
      </c>
      <c r="D56" t="s">
        <v>115</v>
      </c>
      <c r="E56" t="s">
        <v>184</v>
      </c>
      <c r="F56" s="6">
        <v>1</v>
      </c>
      <c r="G56" s="6">
        <v>1</v>
      </c>
      <c r="H56" s="6">
        <v>18.5</v>
      </c>
      <c r="I56" s="7">
        <f t="shared" si="9"/>
        <v>40.785469999999997</v>
      </c>
      <c r="J56" s="6">
        <v>14.3</v>
      </c>
      <c r="K56" s="7">
        <f t="shared" si="10"/>
        <v>31.526066</v>
      </c>
      <c r="L56" s="6">
        <v>60</v>
      </c>
      <c r="M56" s="6">
        <v>40</v>
      </c>
      <c r="N56" s="6">
        <v>55</v>
      </c>
      <c r="O56" s="7">
        <f t="shared" si="11"/>
        <v>23.622060000000001</v>
      </c>
      <c r="P56" s="7">
        <f t="shared" si="11"/>
        <v>15.748040000000001</v>
      </c>
      <c r="Q56" s="7">
        <f t="shared" si="11"/>
        <v>21.653555000000001</v>
      </c>
      <c r="R56" s="6">
        <v>41111517</v>
      </c>
      <c r="S56">
        <v>90160010</v>
      </c>
      <c r="T56">
        <v>9016006000</v>
      </c>
      <c r="U56" s="6" t="s">
        <v>42</v>
      </c>
      <c r="V56" s="6" t="s">
        <v>43</v>
      </c>
      <c r="W56" s="6" t="s">
        <v>44</v>
      </c>
      <c r="X56" s="6" t="s">
        <v>44</v>
      </c>
      <c r="Y56" s="6"/>
      <c r="Z56" s="6"/>
      <c r="AA56" s="6"/>
      <c r="AB56" s="6" t="s">
        <v>43</v>
      </c>
      <c r="AC56" s="6" t="s">
        <v>45</v>
      </c>
      <c r="AD56" s="6" t="s">
        <v>44</v>
      </c>
      <c r="AE56" s="6"/>
      <c r="AF56" s="6"/>
      <c r="AG56" s="6"/>
      <c r="AH56" s="6" t="s">
        <v>44</v>
      </c>
      <c r="AI56" s="6" t="s">
        <v>44</v>
      </c>
      <c r="AJ56" s="9" t="s">
        <v>47</v>
      </c>
      <c r="AK56" s="6"/>
      <c r="AL56" s="8" t="s">
        <v>54</v>
      </c>
    </row>
    <row r="57" spans="1:38" ht="14.5" customHeight="1">
      <c r="A57" t="s">
        <v>59</v>
      </c>
      <c r="B57" t="s">
        <v>185</v>
      </c>
      <c r="C57" t="s">
        <v>39</v>
      </c>
      <c r="D57" t="s">
        <v>118</v>
      </c>
      <c r="E57" t="s">
        <v>186</v>
      </c>
      <c r="F57" s="6">
        <v>1</v>
      </c>
      <c r="G57" s="6">
        <v>1</v>
      </c>
      <c r="H57" s="6">
        <v>18.5</v>
      </c>
      <c r="I57" s="7">
        <f t="shared" si="9"/>
        <v>40.785469999999997</v>
      </c>
      <c r="J57" s="6">
        <v>14.3</v>
      </c>
      <c r="K57" s="7">
        <f t="shared" si="10"/>
        <v>31.526066</v>
      </c>
      <c r="L57" s="6">
        <v>60</v>
      </c>
      <c r="M57" s="6">
        <v>40</v>
      </c>
      <c r="N57" s="6">
        <v>55</v>
      </c>
      <c r="O57" s="7">
        <f t="shared" si="11"/>
        <v>23.622060000000001</v>
      </c>
      <c r="P57" s="7">
        <f t="shared" si="11"/>
        <v>15.748040000000001</v>
      </c>
      <c r="Q57" s="7">
        <f t="shared" si="11"/>
        <v>21.653555000000001</v>
      </c>
      <c r="R57" s="6">
        <v>41111517</v>
      </c>
      <c r="S57">
        <v>90160010</v>
      </c>
      <c r="T57">
        <v>9016006000</v>
      </c>
      <c r="U57" s="6" t="s">
        <v>42</v>
      </c>
      <c r="V57" s="6" t="s">
        <v>43</v>
      </c>
      <c r="W57" s="6" t="s">
        <v>44</v>
      </c>
      <c r="X57" s="6" t="s">
        <v>44</v>
      </c>
      <c r="Y57" s="6"/>
      <c r="Z57" s="6"/>
      <c r="AA57" s="6"/>
      <c r="AB57" s="6" t="s">
        <v>43</v>
      </c>
      <c r="AC57" s="6" t="s">
        <v>45</v>
      </c>
      <c r="AD57" s="6" t="s">
        <v>44</v>
      </c>
      <c r="AE57" s="6"/>
      <c r="AF57" s="6"/>
      <c r="AG57" s="6"/>
      <c r="AH57" s="6" t="s">
        <v>44</v>
      </c>
      <c r="AI57" s="6" t="s">
        <v>44</v>
      </c>
      <c r="AJ57" s="9" t="s">
        <v>47</v>
      </c>
      <c r="AK57" s="6"/>
      <c r="AL57" s="8" t="s">
        <v>54</v>
      </c>
    </row>
  </sheetData>
  <phoneticPr fontId="3" type="noConversion"/>
  <conditionalFormatting sqref="B1">
    <cfRule type="duplicateValues" dxfId="2" priority="5"/>
  </conditionalFormatting>
  <hyperlinks>
    <hyperlink ref="AJ4" r:id="rId1" xr:uid="{8094F4C5-6CBF-4CBB-8259-E7028E6F427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2D8121-E664-4F5E-A9EB-B49B11980920}">
  <dimension ref="A1:AK32"/>
  <sheetViews>
    <sheetView workbookViewId="0">
      <selection activeCell="E1" sqref="E1:E1048576"/>
    </sheetView>
  </sheetViews>
  <sheetFormatPr defaultColWidth="11.453125" defaultRowHeight="14.5"/>
  <cols>
    <col min="2" max="2" width="14.7265625" bestFit="1" customWidth="1"/>
    <col min="3" max="3" width="37" bestFit="1" customWidth="1"/>
    <col min="4" max="4" width="164.54296875" bestFit="1" customWidth="1"/>
    <col min="35" max="35" width="68.26953125" bestFit="1" customWidth="1"/>
  </cols>
  <sheetData>
    <row r="1" spans="1:37" s="11" customFormat="1" ht="66" customHeight="1">
      <c r="A1" s="1" t="s">
        <v>0</v>
      </c>
      <c r="B1" s="1" t="s">
        <v>1</v>
      </c>
      <c r="C1" s="1" t="s">
        <v>55</v>
      </c>
      <c r="D1" s="1" t="s">
        <v>188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12</v>
      </c>
      <c r="M1" s="1" t="s">
        <v>13</v>
      </c>
      <c r="N1" s="3" t="s">
        <v>14</v>
      </c>
      <c r="O1" s="3" t="s">
        <v>15</v>
      </c>
      <c r="P1" s="3" t="s">
        <v>16</v>
      </c>
      <c r="Q1" s="1" t="s">
        <v>17</v>
      </c>
      <c r="R1" s="1" t="s">
        <v>18</v>
      </c>
      <c r="S1" s="1" t="s">
        <v>19</v>
      </c>
      <c r="T1" s="1" t="s">
        <v>20</v>
      </c>
      <c r="U1" s="1" t="s">
        <v>21</v>
      </c>
      <c r="V1" s="1" t="s">
        <v>22</v>
      </c>
      <c r="W1" s="1" t="s">
        <v>23</v>
      </c>
      <c r="X1" s="1" t="s">
        <v>24</v>
      </c>
      <c r="Y1" s="1" t="s">
        <v>25</v>
      </c>
      <c r="Z1" s="1" t="s">
        <v>26</v>
      </c>
      <c r="AA1" s="1" t="s">
        <v>27</v>
      </c>
      <c r="AB1" s="1" t="s">
        <v>28</v>
      </c>
      <c r="AC1" s="1" t="s">
        <v>29</v>
      </c>
      <c r="AD1" s="1" t="s">
        <v>30</v>
      </c>
      <c r="AE1" s="1" t="s">
        <v>31</v>
      </c>
      <c r="AF1" s="1" t="s">
        <v>32</v>
      </c>
      <c r="AG1" s="1" t="s">
        <v>33</v>
      </c>
      <c r="AH1" s="1" t="s">
        <v>34</v>
      </c>
      <c r="AI1" s="1" t="s">
        <v>35</v>
      </c>
      <c r="AJ1" s="1" t="s">
        <v>36</v>
      </c>
      <c r="AK1" s="4" t="s">
        <v>37</v>
      </c>
    </row>
    <row r="2" spans="1:37">
      <c r="A2" t="s">
        <v>59</v>
      </c>
      <c r="B2" t="s">
        <v>189</v>
      </c>
      <c r="C2" t="s">
        <v>190</v>
      </c>
      <c r="D2" t="s">
        <v>190</v>
      </c>
      <c r="E2">
        <v>1</v>
      </c>
      <c r="F2">
        <v>1</v>
      </c>
      <c r="G2">
        <v>1.7999999999999999E-2</v>
      </c>
      <c r="H2">
        <f>G2*2.20462</f>
        <v>3.9683159999999995E-2</v>
      </c>
      <c r="I2">
        <v>0.01</v>
      </c>
      <c r="J2">
        <f>I2*2.20462</f>
        <v>2.2046199999999998E-2</v>
      </c>
      <c r="K2">
        <v>15.5</v>
      </c>
      <c r="L2">
        <v>15.5</v>
      </c>
      <c r="M2">
        <v>0.2</v>
      </c>
      <c r="N2">
        <f>K2*0.393701</f>
        <v>6.1023655000000003</v>
      </c>
      <c r="O2">
        <f>L2*0.393701</f>
        <v>6.1023655000000003</v>
      </c>
      <c r="P2">
        <f>M2*0.393701</f>
        <v>7.874020000000001E-2</v>
      </c>
      <c r="Q2" s="6">
        <v>14111828</v>
      </c>
      <c r="R2">
        <v>49119900</v>
      </c>
      <c r="S2">
        <v>4911990000</v>
      </c>
      <c r="T2" s="6" t="s">
        <v>42</v>
      </c>
      <c r="U2" s="6" t="s">
        <v>44</v>
      </c>
      <c r="V2" s="6" t="s">
        <v>44</v>
      </c>
      <c r="W2" s="6" t="s">
        <v>44</v>
      </c>
      <c r="X2" s="6"/>
      <c r="Y2" s="6"/>
      <c r="Z2" s="6"/>
      <c r="AA2" s="6" t="s">
        <v>44</v>
      </c>
      <c r="AB2" s="6"/>
      <c r="AC2" s="6" t="s">
        <v>44</v>
      </c>
      <c r="AD2" s="6"/>
      <c r="AE2" s="6"/>
      <c r="AF2" s="6" t="s">
        <v>46</v>
      </c>
      <c r="AG2" s="6" t="s">
        <v>44</v>
      </c>
      <c r="AH2" s="6" t="s">
        <v>44</v>
      </c>
      <c r="AI2" s="13" t="s">
        <v>191</v>
      </c>
      <c r="AJ2" s="6"/>
      <c r="AK2" s="8"/>
    </row>
    <row r="3" spans="1:37">
      <c r="A3" t="s">
        <v>59</v>
      </c>
      <c r="B3" t="s">
        <v>192</v>
      </c>
      <c r="C3" t="s">
        <v>193</v>
      </c>
      <c r="D3" t="s">
        <v>193</v>
      </c>
      <c r="E3">
        <v>1</v>
      </c>
      <c r="F3">
        <v>1</v>
      </c>
      <c r="G3">
        <v>1.7999999999999999E-2</v>
      </c>
      <c r="H3">
        <f t="shared" ref="H3:H32" si="0">G3*2.20462</f>
        <v>3.9683159999999995E-2</v>
      </c>
      <c r="I3">
        <v>0.01</v>
      </c>
      <c r="J3">
        <f t="shared" ref="J3:J32" si="1">I3*2.20462</f>
        <v>2.2046199999999998E-2</v>
      </c>
      <c r="K3">
        <v>15.5</v>
      </c>
      <c r="L3">
        <v>15.5</v>
      </c>
      <c r="M3">
        <v>0.2</v>
      </c>
      <c r="N3">
        <f t="shared" ref="N3:P18" si="2">K3*0.393701</f>
        <v>6.1023655000000003</v>
      </c>
      <c r="O3">
        <f t="shared" si="2"/>
        <v>6.1023655000000003</v>
      </c>
      <c r="P3">
        <f t="shared" si="2"/>
        <v>7.874020000000001E-2</v>
      </c>
      <c r="Q3" s="6">
        <v>14111828</v>
      </c>
      <c r="R3">
        <v>49119900</v>
      </c>
      <c r="S3">
        <v>4911990000</v>
      </c>
      <c r="T3" s="6" t="s">
        <v>42</v>
      </c>
      <c r="U3" s="6" t="s">
        <v>44</v>
      </c>
      <c r="V3" s="6" t="s">
        <v>44</v>
      </c>
      <c r="W3" s="6" t="s">
        <v>44</v>
      </c>
      <c r="X3" s="6"/>
      <c r="Y3" s="6"/>
      <c r="Z3" s="6"/>
      <c r="AA3" s="6" t="s">
        <v>44</v>
      </c>
      <c r="AB3" s="6"/>
      <c r="AC3" s="6" t="s">
        <v>44</v>
      </c>
      <c r="AD3" s="6"/>
      <c r="AE3" s="6"/>
      <c r="AF3" s="6"/>
      <c r="AG3" s="6" t="s">
        <v>44</v>
      </c>
      <c r="AH3" s="6" t="s">
        <v>44</v>
      </c>
      <c r="AI3" s="13" t="s">
        <v>191</v>
      </c>
      <c r="AJ3" s="6"/>
      <c r="AK3" s="8"/>
    </row>
    <row r="4" spans="1:37">
      <c r="A4" t="s">
        <v>59</v>
      </c>
      <c r="B4" t="s">
        <v>194</v>
      </c>
      <c r="C4" t="s">
        <v>195</v>
      </c>
      <c r="D4" t="s">
        <v>195</v>
      </c>
      <c r="E4">
        <v>1</v>
      </c>
      <c r="F4">
        <v>1</v>
      </c>
      <c r="G4">
        <v>1.7999999999999999E-2</v>
      </c>
      <c r="H4">
        <f t="shared" si="0"/>
        <v>3.9683159999999995E-2</v>
      </c>
      <c r="I4">
        <v>0.01</v>
      </c>
      <c r="J4">
        <f t="shared" si="1"/>
        <v>2.2046199999999998E-2</v>
      </c>
      <c r="K4">
        <v>15.5</v>
      </c>
      <c r="L4">
        <v>15.5</v>
      </c>
      <c r="M4">
        <v>0.2</v>
      </c>
      <c r="N4">
        <f t="shared" si="2"/>
        <v>6.1023655000000003</v>
      </c>
      <c r="O4">
        <f t="shared" si="2"/>
        <v>6.1023655000000003</v>
      </c>
      <c r="P4">
        <f t="shared" si="2"/>
        <v>7.874020000000001E-2</v>
      </c>
      <c r="Q4" s="6">
        <v>14111828</v>
      </c>
      <c r="R4">
        <v>49119900</v>
      </c>
      <c r="S4">
        <v>4911990000</v>
      </c>
      <c r="T4" s="6" t="s">
        <v>42</v>
      </c>
      <c r="U4" s="6" t="s">
        <v>44</v>
      </c>
      <c r="V4" s="6" t="s">
        <v>44</v>
      </c>
      <c r="W4" s="6" t="s">
        <v>44</v>
      </c>
      <c r="X4" s="6"/>
      <c r="Y4" s="6"/>
      <c r="Z4" s="6"/>
      <c r="AA4" s="6" t="s">
        <v>44</v>
      </c>
      <c r="AB4" s="6"/>
      <c r="AC4" s="6" t="s">
        <v>44</v>
      </c>
      <c r="AD4" s="6"/>
      <c r="AE4" s="6"/>
      <c r="AF4" s="6"/>
      <c r="AG4" s="6" t="s">
        <v>44</v>
      </c>
      <c r="AH4" s="6" t="s">
        <v>44</v>
      </c>
      <c r="AI4" s="13" t="s">
        <v>191</v>
      </c>
      <c r="AJ4" s="6"/>
      <c r="AK4" s="8"/>
    </row>
    <row r="5" spans="1:37">
      <c r="A5" t="s">
        <v>59</v>
      </c>
      <c r="B5" t="s">
        <v>196</v>
      </c>
      <c r="C5" t="s">
        <v>197</v>
      </c>
      <c r="D5" t="s">
        <v>197</v>
      </c>
      <c r="E5">
        <v>1</v>
      </c>
      <c r="F5">
        <v>1</v>
      </c>
      <c r="G5">
        <v>0.6</v>
      </c>
      <c r="H5">
        <f t="shared" si="0"/>
        <v>1.3227719999999998</v>
      </c>
      <c r="I5">
        <v>0.4</v>
      </c>
      <c r="J5">
        <f t="shared" si="1"/>
        <v>0.88184799999999997</v>
      </c>
      <c r="K5">
        <v>22</v>
      </c>
      <c r="L5">
        <v>18</v>
      </c>
      <c r="M5">
        <v>14</v>
      </c>
      <c r="N5">
        <f t="shared" si="2"/>
        <v>8.661422</v>
      </c>
      <c r="O5">
        <f t="shared" si="2"/>
        <v>7.0866180000000005</v>
      </c>
      <c r="P5">
        <f t="shared" si="2"/>
        <v>5.5118140000000002</v>
      </c>
      <c r="Q5" s="6">
        <v>49171505</v>
      </c>
      <c r="R5">
        <v>90160090</v>
      </c>
      <c r="S5">
        <v>9016009000</v>
      </c>
      <c r="T5" s="6" t="s">
        <v>198</v>
      </c>
      <c r="U5" s="6" t="s">
        <v>44</v>
      </c>
      <c r="V5" s="6" t="s">
        <v>44</v>
      </c>
      <c r="W5" s="6" t="s">
        <v>44</v>
      </c>
      <c r="X5" s="6"/>
      <c r="Y5" s="6"/>
      <c r="Z5" s="6"/>
      <c r="AA5" s="6" t="s">
        <v>44</v>
      </c>
      <c r="AB5" s="6"/>
      <c r="AC5" s="6" t="s">
        <v>44</v>
      </c>
      <c r="AD5" s="6"/>
      <c r="AE5" s="6"/>
      <c r="AF5" s="6"/>
      <c r="AG5" s="6" t="s">
        <v>44</v>
      </c>
      <c r="AH5" s="6" t="s">
        <v>44</v>
      </c>
      <c r="AI5" s="13" t="s">
        <v>191</v>
      </c>
    </row>
    <row r="6" spans="1:37">
      <c r="A6" t="s">
        <v>59</v>
      </c>
      <c r="B6" t="s">
        <v>199</v>
      </c>
      <c r="C6" t="s">
        <v>200</v>
      </c>
      <c r="D6" t="s">
        <v>201</v>
      </c>
      <c r="E6">
        <v>1</v>
      </c>
      <c r="F6">
        <v>1</v>
      </c>
      <c r="G6">
        <v>2.4249999999999998</v>
      </c>
      <c r="H6">
        <f t="shared" si="0"/>
        <v>5.3462034999999988</v>
      </c>
      <c r="I6">
        <v>2.1</v>
      </c>
      <c r="J6">
        <f t="shared" si="1"/>
        <v>4.629702</v>
      </c>
      <c r="K6">
        <v>42</v>
      </c>
      <c r="L6">
        <v>38</v>
      </c>
      <c r="M6">
        <v>20</v>
      </c>
      <c r="N6">
        <f t="shared" si="2"/>
        <v>16.535442</v>
      </c>
      <c r="O6">
        <f t="shared" si="2"/>
        <v>14.960638000000001</v>
      </c>
      <c r="P6">
        <f t="shared" si="2"/>
        <v>7.8740200000000007</v>
      </c>
      <c r="Q6" s="6">
        <v>49171505</v>
      </c>
      <c r="R6">
        <v>90160090</v>
      </c>
      <c r="S6">
        <v>9016009000</v>
      </c>
      <c r="T6" s="6" t="s">
        <v>42</v>
      </c>
      <c r="U6" s="6" t="s">
        <v>44</v>
      </c>
      <c r="V6" s="6" t="s">
        <v>44</v>
      </c>
      <c r="W6" s="6" t="s">
        <v>44</v>
      </c>
      <c r="X6" s="6"/>
      <c r="Y6" s="6"/>
      <c r="Z6" s="6"/>
      <c r="AA6" s="6" t="s">
        <v>44</v>
      </c>
      <c r="AB6" s="6"/>
      <c r="AC6" s="6" t="s">
        <v>44</v>
      </c>
      <c r="AD6" s="6"/>
      <c r="AE6" s="6"/>
      <c r="AF6" s="6"/>
      <c r="AG6" s="6" t="s">
        <v>44</v>
      </c>
      <c r="AH6" s="6" t="s">
        <v>44</v>
      </c>
      <c r="AI6" s="13" t="s">
        <v>47</v>
      </c>
    </row>
    <row r="7" spans="1:37">
      <c r="A7" t="s">
        <v>59</v>
      </c>
      <c r="B7" t="s">
        <v>202</v>
      </c>
      <c r="C7" t="s">
        <v>203</v>
      </c>
      <c r="D7" t="s">
        <v>204</v>
      </c>
      <c r="E7">
        <v>1</v>
      </c>
      <c r="F7">
        <v>1</v>
      </c>
      <c r="G7">
        <v>2.4249999999999998</v>
      </c>
      <c r="H7">
        <f t="shared" si="0"/>
        <v>5.3462034999999988</v>
      </c>
      <c r="I7">
        <v>2.1</v>
      </c>
      <c r="J7">
        <f t="shared" si="1"/>
        <v>4.629702</v>
      </c>
      <c r="K7">
        <v>42</v>
      </c>
      <c r="L7">
        <v>38</v>
      </c>
      <c r="M7">
        <v>20</v>
      </c>
      <c r="N7">
        <f t="shared" si="2"/>
        <v>16.535442</v>
      </c>
      <c r="O7">
        <f t="shared" si="2"/>
        <v>14.960638000000001</v>
      </c>
      <c r="P7">
        <f t="shared" si="2"/>
        <v>7.8740200000000007</v>
      </c>
      <c r="Q7" s="6">
        <v>49171505</v>
      </c>
      <c r="R7">
        <v>90160090</v>
      </c>
      <c r="S7">
        <v>9016009000</v>
      </c>
      <c r="T7" s="6" t="s">
        <v>42</v>
      </c>
      <c r="U7" s="6" t="s">
        <v>44</v>
      </c>
      <c r="V7" s="6" t="s">
        <v>44</v>
      </c>
      <c r="W7" s="6" t="s">
        <v>44</v>
      </c>
      <c r="X7" s="6"/>
      <c r="Y7" s="6"/>
      <c r="Z7" s="6"/>
      <c r="AA7" s="6" t="s">
        <v>44</v>
      </c>
      <c r="AB7" s="6"/>
      <c r="AC7" s="6" t="s">
        <v>44</v>
      </c>
      <c r="AD7" s="6"/>
      <c r="AE7" s="6"/>
      <c r="AF7" s="6"/>
      <c r="AG7" s="6" t="s">
        <v>44</v>
      </c>
      <c r="AH7" s="6" t="s">
        <v>44</v>
      </c>
      <c r="AI7" s="13" t="s">
        <v>47</v>
      </c>
    </row>
    <row r="8" spans="1:37">
      <c r="A8" t="s">
        <v>59</v>
      </c>
      <c r="B8" t="s">
        <v>205</v>
      </c>
      <c r="C8" t="s">
        <v>206</v>
      </c>
      <c r="D8" t="s">
        <v>207</v>
      </c>
      <c r="E8">
        <v>1</v>
      </c>
      <c r="F8">
        <v>1</v>
      </c>
      <c r="G8">
        <v>0.5</v>
      </c>
      <c r="H8">
        <f t="shared" si="0"/>
        <v>1.1023099999999999</v>
      </c>
      <c r="I8">
        <v>0.3</v>
      </c>
      <c r="J8">
        <f t="shared" si="1"/>
        <v>0.66138599999999992</v>
      </c>
      <c r="K8">
        <v>50</v>
      </c>
      <c r="L8">
        <v>25</v>
      </c>
      <c r="M8">
        <v>7</v>
      </c>
      <c r="N8">
        <f t="shared" si="2"/>
        <v>19.68505</v>
      </c>
      <c r="O8">
        <f t="shared" si="2"/>
        <v>9.8425250000000002</v>
      </c>
      <c r="P8">
        <f t="shared" si="2"/>
        <v>2.7559070000000001</v>
      </c>
      <c r="Q8" s="6">
        <v>49171505</v>
      </c>
      <c r="R8">
        <v>90160090</v>
      </c>
      <c r="S8">
        <v>9016009000</v>
      </c>
      <c r="T8" s="6" t="s">
        <v>42</v>
      </c>
      <c r="U8" s="6" t="s">
        <v>44</v>
      </c>
      <c r="V8" s="6" t="s">
        <v>44</v>
      </c>
      <c r="W8" s="6" t="s">
        <v>44</v>
      </c>
      <c r="X8" s="6"/>
      <c r="Y8" s="6"/>
      <c r="Z8" s="6"/>
      <c r="AA8" s="6" t="s">
        <v>44</v>
      </c>
      <c r="AB8" s="6"/>
      <c r="AC8" s="6" t="s">
        <v>44</v>
      </c>
      <c r="AD8" s="6"/>
      <c r="AE8" s="6"/>
      <c r="AF8" s="6"/>
      <c r="AG8" s="6" t="s">
        <v>44</v>
      </c>
      <c r="AH8" s="6" t="s">
        <v>44</v>
      </c>
      <c r="AI8" s="13" t="s">
        <v>47</v>
      </c>
    </row>
    <row r="9" spans="1:37">
      <c r="A9" t="s">
        <v>59</v>
      </c>
      <c r="B9" t="s">
        <v>208</v>
      </c>
      <c r="C9" t="s">
        <v>209</v>
      </c>
      <c r="D9" t="s">
        <v>210</v>
      </c>
      <c r="E9">
        <v>1</v>
      </c>
      <c r="F9">
        <v>1</v>
      </c>
      <c r="G9">
        <v>8.09</v>
      </c>
      <c r="H9">
        <f t="shared" si="0"/>
        <v>17.835375799999998</v>
      </c>
      <c r="I9">
        <v>4.5</v>
      </c>
      <c r="J9">
        <f t="shared" si="1"/>
        <v>9.9207899999999984</v>
      </c>
      <c r="K9">
        <v>55</v>
      </c>
      <c r="L9">
        <v>48</v>
      </c>
      <c r="M9">
        <v>32</v>
      </c>
      <c r="N9">
        <f t="shared" si="2"/>
        <v>21.653555000000001</v>
      </c>
      <c r="O9">
        <f t="shared" si="2"/>
        <v>18.897648</v>
      </c>
      <c r="P9">
        <f t="shared" si="2"/>
        <v>12.598432000000001</v>
      </c>
      <c r="Q9" s="6">
        <v>24112412</v>
      </c>
      <c r="R9">
        <v>42021299</v>
      </c>
      <c r="S9">
        <v>4202129900</v>
      </c>
      <c r="T9" s="6" t="s">
        <v>42</v>
      </c>
      <c r="U9" s="6" t="s">
        <v>44</v>
      </c>
      <c r="V9" s="6" t="s">
        <v>44</v>
      </c>
      <c r="W9" s="6" t="s">
        <v>44</v>
      </c>
      <c r="X9" s="6"/>
      <c r="Y9" s="6"/>
      <c r="Z9" s="6"/>
      <c r="AA9" s="6" t="s">
        <v>44</v>
      </c>
      <c r="AB9" s="6"/>
      <c r="AC9" s="6" t="s">
        <v>44</v>
      </c>
      <c r="AD9" s="6"/>
      <c r="AE9" s="6"/>
      <c r="AF9" s="6"/>
      <c r="AG9" s="6" t="s">
        <v>44</v>
      </c>
      <c r="AH9" s="6" t="s">
        <v>44</v>
      </c>
      <c r="AI9" s="13" t="s">
        <v>191</v>
      </c>
    </row>
    <row r="10" spans="1:37">
      <c r="A10" t="s">
        <v>59</v>
      </c>
      <c r="B10" t="s">
        <v>211</v>
      </c>
      <c r="C10" t="s">
        <v>212</v>
      </c>
      <c r="D10" t="s">
        <v>213</v>
      </c>
      <c r="E10">
        <v>1</v>
      </c>
      <c r="F10">
        <v>1</v>
      </c>
      <c r="G10">
        <v>1.3</v>
      </c>
      <c r="H10">
        <f t="shared" si="0"/>
        <v>2.8660060000000001</v>
      </c>
      <c r="I10">
        <v>0.85</v>
      </c>
      <c r="J10">
        <f t="shared" si="1"/>
        <v>1.8739269999999997</v>
      </c>
      <c r="K10">
        <v>32</v>
      </c>
      <c r="L10">
        <v>32</v>
      </c>
      <c r="M10">
        <v>15</v>
      </c>
      <c r="N10">
        <f t="shared" si="2"/>
        <v>12.598432000000001</v>
      </c>
      <c r="O10">
        <f t="shared" si="2"/>
        <v>12.598432000000001</v>
      </c>
      <c r="P10">
        <f t="shared" si="2"/>
        <v>5.9055150000000003</v>
      </c>
      <c r="Q10" s="6">
        <v>49171505</v>
      </c>
      <c r="R10">
        <v>90160090</v>
      </c>
      <c r="S10">
        <v>9016009000</v>
      </c>
      <c r="T10" s="6" t="s">
        <v>42</v>
      </c>
      <c r="U10" s="6" t="s">
        <v>44</v>
      </c>
      <c r="V10" s="6" t="s">
        <v>44</v>
      </c>
      <c r="W10" s="6" t="s">
        <v>44</v>
      </c>
      <c r="X10" s="6"/>
      <c r="Y10" s="6"/>
      <c r="Z10" s="6"/>
      <c r="AA10" s="6" t="s">
        <v>44</v>
      </c>
      <c r="AB10" s="6"/>
      <c r="AC10" s="6" t="s">
        <v>44</v>
      </c>
      <c r="AD10" s="6"/>
      <c r="AE10" s="6"/>
      <c r="AF10" s="6"/>
      <c r="AG10" s="6" t="s">
        <v>44</v>
      </c>
      <c r="AH10" s="6" t="s">
        <v>44</v>
      </c>
      <c r="AI10" s="13" t="s">
        <v>47</v>
      </c>
    </row>
    <row r="11" spans="1:37">
      <c r="A11" t="s">
        <v>59</v>
      </c>
      <c r="B11" t="s">
        <v>214</v>
      </c>
      <c r="C11" t="s">
        <v>215</v>
      </c>
      <c r="D11" t="s">
        <v>216</v>
      </c>
      <c r="E11">
        <v>1</v>
      </c>
      <c r="F11">
        <v>1</v>
      </c>
      <c r="G11">
        <v>0.5</v>
      </c>
      <c r="H11">
        <f t="shared" si="0"/>
        <v>1.1023099999999999</v>
      </c>
      <c r="I11">
        <v>0.3</v>
      </c>
      <c r="J11">
        <f t="shared" si="1"/>
        <v>0.66138599999999992</v>
      </c>
      <c r="K11">
        <v>22</v>
      </c>
      <c r="L11">
        <v>18</v>
      </c>
      <c r="M11">
        <v>14</v>
      </c>
      <c r="N11">
        <f t="shared" si="2"/>
        <v>8.661422</v>
      </c>
      <c r="O11">
        <f t="shared" si="2"/>
        <v>7.0866180000000005</v>
      </c>
      <c r="P11">
        <f t="shared" si="2"/>
        <v>5.5118140000000002</v>
      </c>
      <c r="Q11" s="6">
        <v>49171505</v>
      </c>
      <c r="R11">
        <v>90160090</v>
      </c>
      <c r="S11">
        <v>9016009000</v>
      </c>
      <c r="T11" s="6" t="s">
        <v>198</v>
      </c>
      <c r="U11" s="6" t="s">
        <v>44</v>
      </c>
      <c r="V11" s="6" t="s">
        <v>44</v>
      </c>
      <c r="W11" s="6" t="s">
        <v>44</v>
      </c>
      <c r="X11" s="6"/>
      <c r="Y11" s="6"/>
      <c r="Z11" s="6"/>
      <c r="AA11" s="6" t="s">
        <v>44</v>
      </c>
      <c r="AB11" s="6"/>
      <c r="AC11" s="6" t="s">
        <v>44</v>
      </c>
      <c r="AD11" s="6"/>
      <c r="AE11" s="6"/>
      <c r="AF11" s="6"/>
      <c r="AG11" s="6" t="s">
        <v>44</v>
      </c>
      <c r="AH11" s="6" t="s">
        <v>44</v>
      </c>
      <c r="AI11" s="13" t="s">
        <v>47</v>
      </c>
    </row>
    <row r="12" spans="1:37">
      <c r="A12" t="s">
        <v>59</v>
      </c>
      <c r="B12" t="s">
        <v>217</v>
      </c>
      <c r="C12" t="s">
        <v>218</v>
      </c>
      <c r="D12" t="s">
        <v>219</v>
      </c>
      <c r="E12">
        <v>1</v>
      </c>
      <c r="F12">
        <v>1</v>
      </c>
      <c r="G12">
        <v>0.5</v>
      </c>
      <c r="H12">
        <f t="shared" si="0"/>
        <v>1.1023099999999999</v>
      </c>
      <c r="I12">
        <v>0.3</v>
      </c>
      <c r="J12">
        <f t="shared" si="1"/>
        <v>0.66138599999999992</v>
      </c>
      <c r="K12">
        <v>22</v>
      </c>
      <c r="L12">
        <v>18</v>
      </c>
      <c r="M12">
        <v>14</v>
      </c>
      <c r="N12">
        <f t="shared" si="2"/>
        <v>8.661422</v>
      </c>
      <c r="O12">
        <f t="shared" si="2"/>
        <v>7.0866180000000005</v>
      </c>
      <c r="P12">
        <f t="shared" si="2"/>
        <v>5.5118140000000002</v>
      </c>
      <c r="Q12" s="6">
        <v>49171505</v>
      </c>
      <c r="R12">
        <v>90160090</v>
      </c>
      <c r="S12">
        <v>9016009000</v>
      </c>
      <c r="T12" s="6" t="s">
        <v>198</v>
      </c>
      <c r="U12" s="6" t="s">
        <v>44</v>
      </c>
      <c r="V12" s="6" t="s">
        <v>44</v>
      </c>
      <c r="W12" s="6" t="s">
        <v>44</v>
      </c>
      <c r="X12" s="6"/>
      <c r="Y12" s="6"/>
      <c r="Z12" s="6"/>
      <c r="AA12" s="6" t="s">
        <v>44</v>
      </c>
      <c r="AB12" s="6"/>
      <c r="AC12" s="6" t="s">
        <v>44</v>
      </c>
      <c r="AD12" s="6"/>
      <c r="AE12" s="6"/>
      <c r="AF12" s="6"/>
      <c r="AG12" s="6" t="s">
        <v>44</v>
      </c>
      <c r="AH12" s="6" t="s">
        <v>44</v>
      </c>
      <c r="AI12" s="13" t="s">
        <v>47</v>
      </c>
    </row>
    <row r="13" spans="1:37">
      <c r="A13" t="s">
        <v>59</v>
      </c>
      <c r="B13" t="s">
        <v>220</v>
      </c>
      <c r="C13" t="s">
        <v>221</v>
      </c>
      <c r="D13" t="s">
        <v>222</v>
      </c>
      <c r="E13">
        <v>1</v>
      </c>
      <c r="F13">
        <v>1</v>
      </c>
      <c r="G13">
        <v>0.5</v>
      </c>
      <c r="H13">
        <f t="shared" si="0"/>
        <v>1.1023099999999999</v>
      </c>
      <c r="I13">
        <v>0.3</v>
      </c>
      <c r="J13">
        <f t="shared" si="1"/>
        <v>0.66138599999999992</v>
      </c>
      <c r="K13">
        <v>22</v>
      </c>
      <c r="L13">
        <v>18</v>
      </c>
      <c r="M13">
        <v>14</v>
      </c>
      <c r="N13">
        <f t="shared" si="2"/>
        <v>8.661422</v>
      </c>
      <c r="O13">
        <f t="shared" si="2"/>
        <v>7.0866180000000005</v>
      </c>
      <c r="P13">
        <f t="shared" si="2"/>
        <v>5.5118140000000002</v>
      </c>
      <c r="Q13" s="6">
        <v>49171505</v>
      </c>
      <c r="R13">
        <v>90160090</v>
      </c>
      <c r="S13">
        <v>9016009000</v>
      </c>
      <c r="T13" s="6" t="s">
        <v>198</v>
      </c>
      <c r="U13" s="6" t="s">
        <v>44</v>
      </c>
      <c r="V13" s="6" t="s">
        <v>44</v>
      </c>
      <c r="W13" s="6" t="s">
        <v>44</v>
      </c>
      <c r="X13" s="6"/>
      <c r="Y13" s="6"/>
      <c r="Z13" s="6"/>
      <c r="AA13" s="6" t="s">
        <v>44</v>
      </c>
      <c r="AB13" s="6"/>
      <c r="AC13" s="6" t="s">
        <v>44</v>
      </c>
      <c r="AD13" s="6"/>
      <c r="AE13" s="6"/>
      <c r="AF13" s="6"/>
      <c r="AG13" s="6" t="s">
        <v>44</v>
      </c>
      <c r="AH13" s="6" t="s">
        <v>44</v>
      </c>
      <c r="AI13" s="13" t="s">
        <v>47</v>
      </c>
    </row>
    <row r="14" spans="1:37">
      <c r="A14" t="s">
        <v>59</v>
      </c>
      <c r="B14" t="s">
        <v>223</v>
      </c>
      <c r="C14" t="s">
        <v>224</v>
      </c>
      <c r="D14" t="s">
        <v>225</v>
      </c>
      <c r="E14">
        <v>1</v>
      </c>
      <c r="F14">
        <v>1</v>
      </c>
      <c r="G14">
        <v>0.5</v>
      </c>
      <c r="H14">
        <f t="shared" si="0"/>
        <v>1.1023099999999999</v>
      </c>
      <c r="I14">
        <v>0.3</v>
      </c>
      <c r="J14">
        <f t="shared" si="1"/>
        <v>0.66138599999999992</v>
      </c>
      <c r="K14">
        <v>22</v>
      </c>
      <c r="L14">
        <v>18</v>
      </c>
      <c r="M14">
        <v>14</v>
      </c>
      <c r="N14">
        <f t="shared" si="2"/>
        <v>8.661422</v>
      </c>
      <c r="O14">
        <f t="shared" si="2"/>
        <v>7.0866180000000005</v>
      </c>
      <c r="P14">
        <f t="shared" si="2"/>
        <v>5.5118140000000002</v>
      </c>
      <c r="Q14" s="6">
        <v>49171505</v>
      </c>
      <c r="R14">
        <v>90160090</v>
      </c>
      <c r="S14">
        <v>9016009000</v>
      </c>
      <c r="T14" s="6" t="s">
        <v>198</v>
      </c>
      <c r="U14" s="6" t="s">
        <v>44</v>
      </c>
      <c r="V14" s="6" t="s">
        <v>44</v>
      </c>
      <c r="W14" s="6" t="s">
        <v>44</v>
      </c>
      <c r="X14" s="6"/>
      <c r="Y14" s="6"/>
      <c r="Z14" s="6"/>
      <c r="AA14" s="6" t="s">
        <v>44</v>
      </c>
      <c r="AB14" s="6"/>
      <c r="AC14" s="6" t="s">
        <v>44</v>
      </c>
      <c r="AD14" s="6"/>
      <c r="AE14" s="6"/>
      <c r="AF14" s="6"/>
      <c r="AG14" s="6" t="s">
        <v>44</v>
      </c>
      <c r="AH14" s="6" t="s">
        <v>44</v>
      </c>
      <c r="AI14" s="13" t="s">
        <v>47</v>
      </c>
    </row>
    <row r="15" spans="1:37">
      <c r="A15" t="s">
        <v>59</v>
      </c>
      <c r="B15" t="s">
        <v>226</v>
      </c>
      <c r="C15" t="s">
        <v>227</v>
      </c>
      <c r="D15" t="s">
        <v>228</v>
      </c>
      <c r="E15">
        <v>1</v>
      </c>
      <c r="F15">
        <v>1</v>
      </c>
      <c r="G15">
        <v>0.5</v>
      </c>
      <c r="H15">
        <f t="shared" si="0"/>
        <v>1.1023099999999999</v>
      </c>
      <c r="I15">
        <v>0.3</v>
      </c>
      <c r="J15">
        <f t="shared" si="1"/>
        <v>0.66138599999999992</v>
      </c>
      <c r="K15">
        <v>22</v>
      </c>
      <c r="L15">
        <v>18</v>
      </c>
      <c r="M15">
        <v>14</v>
      </c>
      <c r="N15">
        <f t="shared" si="2"/>
        <v>8.661422</v>
      </c>
      <c r="O15">
        <f t="shared" si="2"/>
        <v>7.0866180000000005</v>
      </c>
      <c r="P15">
        <f t="shared" si="2"/>
        <v>5.5118140000000002</v>
      </c>
      <c r="Q15" s="6">
        <v>49171505</v>
      </c>
      <c r="R15">
        <v>90160090</v>
      </c>
      <c r="S15">
        <v>9016009000</v>
      </c>
      <c r="T15" s="6" t="s">
        <v>198</v>
      </c>
      <c r="U15" s="6" t="s">
        <v>44</v>
      </c>
      <c r="V15" s="6" t="s">
        <v>44</v>
      </c>
      <c r="W15" s="6" t="s">
        <v>44</v>
      </c>
      <c r="X15" s="6"/>
      <c r="Y15" s="6"/>
      <c r="Z15" s="6"/>
      <c r="AA15" s="6" t="s">
        <v>44</v>
      </c>
      <c r="AB15" s="6"/>
      <c r="AC15" s="6" t="s">
        <v>44</v>
      </c>
      <c r="AD15" s="6"/>
      <c r="AE15" s="6"/>
      <c r="AF15" s="6"/>
      <c r="AG15" s="6" t="s">
        <v>44</v>
      </c>
      <c r="AH15" s="6" t="s">
        <v>44</v>
      </c>
      <c r="AI15" s="13" t="s">
        <v>47</v>
      </c>
    </row>
    <row r="16" spans="1:37">
      <c r="A16" t="s">
        <v>59</v>
      </c>
      <c r="B16" t="s">
        <v>229</v>
      </c>
      <c r="C16" t="s">
        <v>230</v>
      </c>
      <c r="D16" t="s">
        <v>231</v>
      </c>
      <c r="E16">
        <v>1</v>
      </c>
      <c r="F16">
        <v>1</v>
      </c>
      <c r="G16">
        <v>0.5</v>
      </c>
      <c r="H16">
        <f t="shared" si="0"/>
        <v>1.1023099999999999</v>
      </c>
      <c r="I16">
        <v>0.3</v>
      </c>
      <c r="J16">
        <f t="shared" si="1"/>
        <v>0.66138599999999992</v>
      </c>
      <c r="K16">
        <v>22</v>
      </c>
      <c r="L16">
        <v>18</v>
      </c>
      <c r="M16">
        <v>14</v>
      </c>
      <c r="N16">
        <f t="shared" si="2"/>
        <v>8.661422</v>
      </c>
      <c r="O16">
        <f t="shared" si="2"/>
        <v>7.0866180000000005</v>
      </c>
      <c r="P16">
        <f t="shared" si="2"/>
        <v>5.5118140000000002</v>
      </c>
      <c r="Q16" s="6">
        <v>49171505</v>
      </c>
      <c r="R16">
        <v>90160090</v>
      </c>
      <c r="S16">
        <v>9016009000</v>
      </c>
      <c r="T16" s="6" t="s">
        <v>198</v>
      </c>
      <c r="U16" s="6" t="s">
        <v>44</v>
      </c>
      <c r="V16" s="6" t="s">
        <v>44</v>
      </c>
      <c r="W16" s="6" t="s">
        <v>44</v>
      </c>
      <c r="X16" s="6"/>
      <c r="Y16" s="6"/>
      <c r="Z16" s="6"/>
      <c r="AA16" s="6" t="s">
        <v>44</v>
      </c>
      <c r="AB16" s="6"/>
      <c r="AC16" s="6" t="s">
        <v>44</v>
      </c>
      <c r="AD16" s="6"/>
      <c r="AE16" s="6"/>
      <c r="AF16" s="6"/>
      <c r="AG16" s="6" t="s">
        <v>44</v>
      </c>
      <c r="AH16" s="6" t="s">
        <v>44</v>
      </c>
      <c r="AI16" s="13" t="s">
        <v>47</v>
      </c>
    </row>
    <row r="17" spans="1:35">
      <c r="A17" t="s">
        <v>59</v>
      </c>
      <c r="B17" t="s">
        <v>232</v>
      </c>
      <c r="C17" t="s">
        <v>233</v>
      </c>
      <c r="D17" t="s">
        <v>234</v>
      </c>
      <c r="E17">
        <v>1</v>
      </c>
      <c r="F17">
        <v>1</v>
      </c>
      <c r="G17">
        <v>0.5</v>
      </c>
      <c r="H17">
        <f t="shared" si="0"/>
        <v>1.1023099999999999</v>
      </c>
      <c r="I17">
        <v>0.3</v>
      </c>
      <c r="J17">
        <f t="shared" si="1"/>
        <v>0.66138599999999992</v>
      </c>
      <c r="K17">
        <v>22</v>
      </c>
      <c r="L17">
        <v>18</v>
      </c>
      <c r="M17">
        <v>14</v>
      </c>
      <c r="N17">
        <f t="shared" si="2"/>
        <v>8.661422</v>
      </c>
      <c r="O17">
        <f t="shared" si="2"/>
        <v>7.0866180000000005</v>
      </c>
      <c r="P17">
        <f t="shared" si="2"/>
        <v>5.5118140000000002</v>
      </c>
      <c r="Q17" s="6">
        <v>49171505</v>
      </c>
      <c r="R17">
        <v>90160090</v>
      </c>
      <c r="S17">
        <v>9016009000</v>
      </c>
      <c r="T17" s="6" t="s">
        <v>198</v>
      </c>
      <c r="U17" s="6" t="s">
        <v>44</v>
      </c>
      <c r="V17" s="6" t="s">
        <v>44</v>
      </c>
      <c r="W17" s="6" t="s">
        <v>44</v>
      </c>
      <c r="X17" s="6"/>
      <c r="Y17" s="6"/>
      <c r="Z17" s="6"/>
      <c r="AA17" s="6" t="s">
        <v>44</v>
      </c>
      <c r="AB17" s="6"/>
      <c r="AC17" s="6" t="s">
        <v>44</v>
      </c>
      <c r="AD17" s="6"/>
      <c r="AE17" s="6"/>
      <c r="AF17" s="6"/>
      <c r="AG17" s="6" t="s">
        <v>44</v>
      </c>
      <c r="AH17" s="6" t="s">
        <v>44</v>
      </c>
      <c r="AI17" s="13" t="s">
        <v>47</v>
      </c>
    </row>
    <row r="18" spans="1:35">
      <c r="A18" t="s">
        <v>59</v>
      </c>
      <c r="B18" t="s">
        <v>235</v>
      </c>
      <c r="C18" t="s">
        <v>236</v>
      </c>
      <c r="D18" t="s">
        <v>237</v>
      </c>
      <c r="E18">
        <v>1</v>
      </c>
      <c r="F18">
        <v>1</v>
      </c>
      <c r="G18">
        <v>0.5</v>
      </c>
      <c r="H18">
        <f t="shared" si="0"/>
        <v>1.1023099999999999</v>
      </c>
      <c r="I18">
        <v>0.3</v>
      </c>
      <c r="J18">
        <f t="shared" si="1"/>
        <v>0.66138599999999992</v>
      </c>
      <c r="K18">
        <v>22</v>
      </c>
      <c r="L18">
        <v>18</v>
      </c>
      <c r="M18">
        <v>14</v>
      </c>
      <c r="N18">
        <f t="shared" si="2"/>
        <v>8.661422</v>
      </c>
      <c r="O18">
        <f t="shared" si="2"/>
        <v>7.0866180000000005</v>
      </c>
      <c r="P18">
        <f t="shared" si="2"/>
        <v>5.5118140000000002</v>
      </c>
      <c r="Q18" s="6">
        <v>49171505</v>
      </c>
      <c r="R18">
        <v>90160090</v>
      </c>
      <c r="S18">
        <v>9016009000</v>
      </c>
      <c r="T18" s="6" t="s">
        <v>198</v>
      </c>
      <c r="U18" s="6" t="s">
        <v>44</v>
      </c>
      <c r="V18" s="6" t="s">
        <v>44</v>
      </c>
      <c r="W18" s="6" t="s">
        <v>44</v>
      </c>
      <c r="X18" s="6"/>
      <c r="Y18" s="6"/>
      <c r="Z18" s="6"/>
      <c r="AA18" s="6" t="s">
        <v>44</v>
      </c>
      <c r="AB18" s="6"/>
      <c r="AC18" s="6" t="s">
        <v>44</v>
      </c>
      <c r="AD18" s="6"/>
      <c r="AE18" s="6"/>
      <c r="AF18" s="6"/>
      <c r="AG18" s="6" t="s">
        <v>44</v>
      </c>
      <c r="AH18" s="6" t="s">
        <v>44</v>
      </c>
      <c r="AI18" s="13" t="s">
        <v>47</v>
      </c>
    </row>
    <row r="19" spans="1:35">
      <c r="A19" t="s">
        <v>59</v>
      </c>
      <c r="B19" s="17" t="s">
        <v>238</v>
      </c>
      <c r="C19" t="s">
        <v>239</v>
      </c>
      <c r="D19" s="15" t="s">
        <v>240</v>
      </c>
      <c r="E19">
        <v>1</v>
      </c>
      <c r="F19">
        <v>1</v>
      </c>
      <c r="G19">
        <v>0.5</v>
      </c>
      <c r="H19">
        <f t="shared" si="0"/>
        <v>1.1023099999999999</v>
      </c>
      <c r="I19">
        <v>0.3</v>
      </c>
      <c r="J19">
        <f t="shared" si="1"/>
        <v>0.66138599999999992</v>
      </c>
      <c r="K19">
        <v>22</v>
      </c>
      <c r="L19">
        <v>18</v>
      </c>
      <c r="M19">
        <v>14</v>
      </c>
      <c r="N19">
        <f t="shared" ref="N19:P32" si="3">K19*0.393701</f>
        <v>8.661422</v>
      </c>
      <c r="O19">
        <f t="shared" si="3"/>
        <v>7.0866180000000005</v>
      </c>
      <c r="P19">
        <f t="shared" si="3"/>
        <v>5.5118140000000002</v>
      </c>
      <c r="Q19" s="6">
        <v>49171505</v>
      </c>
      <c r="R19">
        <v>90160090</v>
      </c>
      <c r="S19">
        <v>9016009000</v>
      </c>
      <c r="T19" s="6" t="s">
        <v>198</v>
      </c>
      <c r="U19" s="6" t="s">
        <v>44</v>
      </c>
      <c r="V19" s="6" t="s">
        <v>44</v>
      </c>
      <c r="W19" s="6" t="s">
        <v>44</v>
      </c>
      <c r="X19" s="6"/>
      <c r="Y19" s="6"/>
      <c r="Z19" s="6"/>
      <c r="AA19" s="6" t="s">
        <v>44</v>
      </c>
      <c r="AB19" s="6"/>
      <c r="AC19" s="6" t="s">
        <v>44</v>
      </c>
      <c r="AD19" s="6"/>
      <c r="AE19" s="6"/>
      <c r="AF19" s="6"/>
      <c r="AG19" s="6" t="s">
        <v>44</v>
      </c>
      <c r="AH19" s="6" t="s">
        <v>44</v>
      </c>
      <c r="AI19" s="18" t="s">
        <v>187</v>
      </c>
    </row>
    <row r="20" spans="1:35">
      <c r="A20" t="s">
        <v>59</v>
      </c>
      <c r="B20" t="s">
        <v>241</v>
      </c>
      <c r="C20" t="s">
        <v>242</v>
      </c>
      <c r="D20" t="s">
        <v>243</v>
      </c>
      <c r="E20">
        <v>1</v>
      </c>
      <c r="F20">
        <v>1</v>
      </c>
      <c r="G20">
        <v>3</v>
      </c>
      <c r="H20">
        <f t="shared" si="0"/>
        <v>6.613859999999999</v>
      </c>
      <c r="I20">
        <v>2.5</v>
      </c>
      <c r="J20">
        <f t="shared" si="1"/>
        <v>5.5115499999999997</v>
      </c>
      <c r="K20">
        <v>32</v>
      </c>
      <c r="L20">
        <v>32</v>
      </c>
      <c r="M20">
        <v>15</v>
      </c>
      <c r="N20">
        <f t="shared" si="3"/>
        <v>12.598432000000001</v>
      </c>
      <c r="O20">
        <f t="shared" si="3"/>
        <v>12.598432000000001</v>
      </c>
      <c r="P20">
        <f t="shared" si="3"/>
        <v>5.9055150000000003</v>
      </c>
      <c r="Q20" s="6">
        <v>49171505</v>
      </c>
      <c r="R20">
        <v>90160090</v>
      </c>
      <c r="S20">
        <v>9016009000</v>
      </c>
      <c r="T20" s="6" t="s">
        <v>42</v>
      </c>
      <c r="U20" s="6" t="s">
        <v>44</v>
      </c>
      <c r="V20" s="6" t="s">
        <v>44</v>
      </c>
      <c r="W20" s="6" t="s">
        <v>44</v>
      </c>
      <c r="X20" s="6"/>
      <c r="Y20" s="6"/>
      <c r="Z20" s="6"/>
      <c r="AA20" s="6" t="s">
        <v>44</v>
      </c>
      <c r="AB20" s="6"/>
      <c r="AC20" s="6" t="s">
        <v>44</v>
      </c>
      <c r="AD20" s="6"/>
      <c r="AE20" s="6"/>
      <c r="AF20" s="6"/>
      <c r="AG20" s="6" t="s">
        <v>44</v>
      </c>
      <c r="AH20" s="6" t="s">
        <v>44</v>
      </c>
      <c r="AI20" s="13" t="s">
        <v>191</v>
      </c>
    </row>
    <row r="21" spans="1:35">
      <c r="A21" t="s">
        <v>59</v>
      </c>
      <c r="B21" t="s">
        <v>244</v>
      </c>
      <c r="C21" t="s">
        <v>245</v>
      </c>
      <c r="D21" t="s">
        <v>246</v>
      </c>
      <c r="E21">
        <v>1</v>
      </c>
      <c r="F21">
        <v>1</v>
      </c>
      <c r="G21">
        <v>0.5</v>
      </c>
      <c r="H21">
        <f t="shared" si="0"/>
        <v>1.1023099999999999</v>
      </c>
      <c r="I21">
        <v>0.3</v>
      </c>
      <c r="J21">
        <f t="shared" si="1"/>
        <v>0.66138599999999992</v>
      </c>
      <c r="K21">
        <v>22</v>
      </c>
      <c r="L21">
        <v>18</v>
      </c>
      <c r="M21">
        <v>14</v>
      </c>
      <c r="N21">
        <f t="shared" si="3"/>
        <v>8.661422</v>
      </c>
      <c r="O21">
        <f t="shared" si="3"/>
        <v>7.0866180000000005</v>
      </c>
      <c r="P21">
        <f t="shared" si="3"/>
        <v>5.5118140000000002</v>
      </c>
      <c r="Q21" s="6">
        <v>49171505</v>
      </c>
      <c r="R21">
        <v>90160090</v>
      </c>
      <c r="S21">
        <v>9016009000</v>
      </c>
      <c r="T21" s="6" t="s">
        <v>42</v>
      </c>
      <c r="U21" s="6" t="s">
        <v>44</v>
      </c>
      <c r="V21" s="6" t="s">
        <v>44</v>
      </c>
      <c r="W21" s="6" t="s">
        <v>44</v>
      </c>
      <c r="X21" s="6"/>
      <c r="Y21" s="6"/>
      <c r="Z21" s="6"/>
      <c r="AA21" s="6" t="s">
        <v>44</v>
      </c>
      <c r="AB21" s="6"/>
      <c r="AC21" s="6" t="s">
        <v>44</v>
      </c>
      <c r="AD21" s="6"/>
      <c r="AE21" s="6"/>
      <c r="AF21" s="6"/>
      <c r="AG21" s="6" t="s">
        <v>44</v>
      </c>
      <c r="AH21" s="6" t="s">
        <v>44</v>
      </c>
      <c r="AI21" s="13" t="s">
        <v>47</v>
      </c>
    </row>
    <row r="22" spans="1:35">
      <c r="A22" t="s">
        <v>59</v>
      </c>
      <c r="B22" t="s">
        <v>247</v>
      </c>
      <c r="C22" t="s">
        <v>248</v>
      </c>
      <c r="D22" t="s">
        <v>249</v>
      </c>
      <c r="E22">
        <v>1</v>
      </c>
      <c r="F22">
        <v>1</v>
      </c>
      <c r="G22">
        <v>0.5</v>
      </c>
      <c r="H22">
        <f t="shared" si="0"/>
        <v>1.1023099999999999</v>
      </c>
      <c r="I22">
        <v>0.3</v>
      </c>
      <c r="J22">
        <f t="shared" si="1"/>
        <v>0.66138599999999992</v>
      </c>
      <c r="K22">
        <v>22</v>
      </c>
      <c r="L22">
        <v>18</v>
      </c>
      <c r="M22">
        <v>14</v>
      </c>
      <c r="N22">
        <f t="shared" si="3"/>
        <v>8.661422</v>
      </c>
      <c r="O22">
        <f t="shared" si="3"/>
        <v>7.0866180000000005</v>
      </c>
      <c r="P22">
        <f t="shared" si="3"/>
        <v>5.5118140000000002</v>
      </c>
      <c r="Q22" s="6">
        <v>49171505</v>
      </c>
      <c r="R22">
        <v>90160090</v>
      </c>
      <c r="S22">
        <v>9016009000</v>
      </c>
      <c r="T22" s="6" t="s">
        <v>42</v>
      </c>
      <c r="U22" s="6" t="s">
        <v>44</v>
      </c>
      <c r="V22" s="6" t="s">
        <v>44</v>
      </c>
      <c r="W22" s="6" t="s">
        <v>44</v>
      </c>
      <c r="X22" s="6"/>
      <c r="Y22" s="6"/>
      <c r="Z22" s="6"/>
      <c r="AA22" s="6" t="s">
        <v>44</v>
      </c>
      <c r="AB22" s="6"/>
      <c r="AC22" s="6" t="s">
        <v>44</v>
      </c>
      <c r="AD22" s="6"/>
      <c r="AE22" s="6"/>
      <c r="AF22" s="6"/>
      <c r="AG22" s="6" t="s">
        <v>44</v>
      </c>
      <c r="AH22" s="6" t="s">
        <v>44</v>
      </c>
      <c r="AI22" s="13" t="s">
        <v>47</v>
      </c>
    </row>
    <row r="23" spans="1:35">
      <c r="A23" t="s">
        <v>59</v>
      </c>
      <c r="B23" t="s">
        <v>250</v>
      </c>
      <c r="C23" t="s">
        <v>251</v>
      </c>
      <c r="D23" t="s">
        <v>252</v>
      </c>
      <c r="E23">
        <v>1</v>
      </c>
      <c r="F23">
        <v>1</v>
      </c>
      <c r="G23">
        <v>0.105</v>
      </c>
      <c r="H23">
        <f t="shared" si="0"/>
        <v>0.23148509999999997</v>
      </c>
      <c r="I23">
        <v>0.1</v>
      </c>
      <c r="J23">
        <f t="shared" si="1"/>
        <v>0.22046199999999999</v>
      </c>
      <c r="K23">
        <v>15</v>
      </c>
      <c r="L23">
        <v>15</v>
      </c>
      <c r="M23">
        <v>0.5</v>
      </c>
      <c r="N23">
        <f t="shared" si="3"/>
        <v>5.9055150000000003</v>
      </c>
      <c r="O23">
        <f t="shared" si="3"/>
        <v>5.9055150000000003</v>
      </c>
      <c r="P23">
        <f t="shared" si="3"/>
        <v>0.19685050000000001</v>
      </c>
      <c r="Q23" s="6">
        <v>26121604</v>
      </c>
      <c r="R23">
        <v>85444290</v>
      </c>
      <c r="S23">
        <v>8544429000</v>
      </c>
      <c r="T23" s="6" t="s">
        <v>42</v>
      </c>
      <c r="U23" s="6" t="s">
        <v>44</v>
      </c>
      <c r="V23" s="6" t="s">
        <v>44</v>
      </c>
      <c r="W23" s="6" t="s">
        <v>44</v>
      </c>
      <c r="X23" s="6"/>
      <c r="Y23" s="6"/>
      <c r="Z23" s="6"/>
      <c r="AA23" s="6" t="s">
        <v>44</v>
      </c>
      <c r="AB23" s="6"/>
      <c r="AC23" s="6" t="s">
        <v>44</v>
      </c>
      <c r="AD23" s="6"/>
      <c r="AE23" s="6"/>
      <c r="AF23" s="6"/>
      <c r="AG23" s="6" t="s">
        <v>44</v>
      </c>
      <c r="AH23" s="6" t="s">
        <v>44</v>
      </c>
      <c r="AI23" s="13" t="s">
        <v>47</v>
      </c>
    </row>
    <row r="24" spans="1:35" ht="14.5" customHeight="1">
      <c r="A24" t="s">
        <v>59</v>
      </c>
      <c r="B24" t="s">
        <v>253</v>
      </c>
      <c r="C24" t="s">
        <v>254</v>
      </c>
      <c r="D24" s="15" t="s">
        <v>255</v>
      </c>
      <c r="E24">
        <v>1</v>
      </c>
      <c r="F24">
        <v>1</v>
      </c>
      <c r="G24">
        <v>0.105</v>
      </c>
      <c r="H24">
        <f t="shared" si="0"/>
        <v>0.23148509999999997</v>
      </c>
      <c r="I24">
        <v>0.1</v>
      </c>
      <c r="J24">
        <f t="shared" si="1"/>
        <v>0.22046199999999999</v>
      </c>
      <c r="K24">
        <v>15</v>
      </c>
      <c r="L24">
        <v>15</v>
      </c>
      <c r="M24">
        <v>0.5</v>
      </c>
      <c r="N24">
        <f t="shared" si="3"/>
        <v>5.9055150000000003</v>
      </c>
      <c r="O24">
        <f t="shared" si="3"/>
        <v>5.9055150000000003</v>
      </c>
      <c r="P24">
        <f t="shared" si="3"/>
        <v>0.19685050000000001</v>
      </c>
      <c r="Q24" s="6">
        <v>26121604</v>
      </c>
      <c r="R24">
        <v>85444290</v>
      </c>
      <c r="S24">
        <v>8544429000</v>
      </c>
      <c r="T24" s="6" t="s">
        <v>42</v>
      </c>
      <c r="U24" s="6" t="s">
        <v>44</v>
      </c>
      <c r="V24" s="6" t="s">
        <v>44</v>
      </c>
      <c r="W24" s="6" t="s">
        <v>44</v>
      </c>
      <c r="X24" s="6"/>
      <c r="Y24" s="6"/>
      <c r="Z24" s="6"/>
      <c r="AA24" s="6" t="s">
        <v>44</v>
      </c>
      <c r="AB24" s="6"/>
      <c r="AC24" s="6" t="s">
        <v>44</v>
      </c>
      <c r="AD24" s="6"/>
      <c r="AE24" s="6"/>
      <c r="AF24" s="6"/>
      <c r="AG24" s="6" t="s">
        <v>44</v>
      </c>
      <c r="AH24" s="6" t="s">
        <v>44</v>
      </c>
      <c r="AI24" s="13" t="s">
        <v>191</v>
      </c>
    </row>
    <row r="25" spans="1:35">
      <c r="A25" t="s">
        <v>59</v>
      </c>
      <c r="B25" t="s">
        <v>256</v>
      </c>
      <c r="C25" t="s">
        <v>257</v>
      </c>
      <c r="D25" t="s">
        <v>258</v>
      </c>
      <c r="E25">
        <v>1</v>
      </c>
      <c r="F25">
        <v>1</v>
      </c>
      <c r="G25">
        <v>0.105</v>
      </c>
      <c r="H25">
        <f t="shared" si="0"/>
        <v>0.23148509999999997</v>
      </c>
      <c r="I25">
        <v>0.1</v>
      </c>
      <c r="J25">
        <f t="shared" si="1"/>
        <v>0.22046199999999999</v>
      </c>
      <c r="K25">
        <v>15</v>
      </c>
      <c r="L25">
        <v>15</v>
      </c>
      <c r="M25">
        <v>0.5</v>
      </c>
      <c r="N25">
        <f t="shared" si="3"/>
        <v>5.9055150000000003</v>
      </c>
      <c r="O25">
        <f t="shared" si="3"/>
        <v>5.9055150000000003</v>
      </c>
      <c r="P25">
        <f t="shared" si="3"/>
        <v>0.19685050000000001</v>
      </c>
      <c r="Q25" s="6">
        <v>26121604</v>
      </c>
      <c r="R25">
        <v>85444290</v>
      </c>
      <c r="S25">
        <v>8544429000</v>
      </c>
      <c r="T25" s="6" t="s">
        <v>42</v>
      </c>
      <c r="U25" s="6" t="s">
        <v>44</v>
      </c>
      <c r="V25" s="6" t="s">
        <v>44</v>
      </c>
      <c r="W25" s="6" t="s">
        <v>44</v>
      </c>
      <c r="X25" s="6"/>
      <c r="Y25" s="6"/>
      <c r="Z25" s="6"/>
      <c r="AA25" s="6" t="s">
        <v>44</v>
      </c>
      <c r="AB25" s="6"/>
      <c r="AC25" s="6" t="s">
        <v>44</v>
      </c>
      <c r="AD25" s="6"/>
      <c r="AE25" s="6"/>
      <c r="AF25" s="6"/>
      <c r="AG25" s="6" t="s">
        <v>44</v>
      </c>
      <c r="AH25" s="6" t="s">
        <v>44</v>
      </c>
      <c r="AI25" s="13" t="s">
        <v>191</v>
      </c>
    </row>
    <row r="26" spans="1:35">
      <c r="A26" t="s">
        <v>59</v>
      </c>
      <c r="B26" t="s">
        <v>259</v>
      </c>
      <c r="C26" t="s">
        <v>260</v>
      </c>
      <c r="D26" t="s">
        <v>261</v>
      </c>
      <c r="E26">
        <v>1</v>
      </c>
      <c r="F26">
        <v>1</v>
      </c>
      <c r="G26">
        <v>2E-3</v>
      </c>
      <c r="H26">
        <f t="shared" si="0"/>
        <v>4.40924E-3</v>
      </c>
      <c r="I26">
        <v>1E-3</v>
      </c>
      <c r="J26">
        <f t="shared" si="1"/>
        <v>2.20462E-3</v>
      </c>
      <c r="K26">
        <v>15</v>
      </c>
      <c r="L26">
        <v>15</v>
      </c>
      <c r="M26">
        <v>5</v>
      </c>
      <c r="N26">
        <f t="shared" si="3"/>
        <v>5.9055150000000003</v>
      </c>
      <c r="O26">
        <f t="shared" si="3"/>
        <v>5.9055150000000003</v>
      </c>
      <c r="P26">
        <f t="shared" si="3"/>
        <v>1.9685050000000002</v>
      </c>
      <c r="Q26" s="6">
        <v>49171505</v>
      </c>
      <c r="R26">
        <v>90160090</v>
      </c>
      <c r="S26">
        <v>9016009000</v>
      </c>
      <c r="T26" s="6" t="s">
        <v>42</v>
      </c>
      <c r="U26" s="6" t="s">
        <v>44</v>
      </c>
      <c r="V26" s="6" t="s">
        <v>44</v>
      </c>
      <c r="W26" s="6" t="s">
        <v>44</v>
      </c>
      <c r="X26" s="6"/>
      <c r="Y26" s="6"/>
      <c r="Z26" s="6"/>
      <c r="AA26" s="6" t="s">
        <v>44</v>
      </c>
      <c r="AB26" s="6"/>
      <c r="AC26" s="6" t="s">
        <v>44</v>
      </c>
      <c r="AD26" s="6"/>
      <c r="AE26" s="6"/>
      <c r="AF26" s="6"/>
      <c r="AG26" s="6" t="s">
        <v>44</v>
      </c>
      <c r="AH26" s="6" t="s">
        <v>44</v>
      </c>
      <c r="AI26" s="13" t="s">
        <v>191</v>
      </c>
    </row>
    <row r="27" spans="1:35">
      <c r="A27" t="s">
        <v>59</v>
      </c>
      <c r="B27" t="s">
        <v>262</v>
      </c>
      <c r="C27" t="s">
        <v>263</v>
      </c>
      <c r="D27" t="s">
        <v>264</v>
      </c>
      <c r="E27">
        <v>1</v>
      </c>
      <c r="F27">
        <v>1</v>
      </c>
      <c r="G27">
        <v>0.7</v>
      </c>
      <c r="H27">
        <f t="shared" si="0"/>
        <v>1.5432339999999998</v>
      </c>
      <c r="I27">
        <v>0.5</v>
      </c>
      <c r="J27">
        <f t="shared" si="1"/>
        <v>1.1023099999999999</v>
      </c>
      <c r="K27">
        <v>30</v>
      </c>
      <c r="L27">
        <v>30</v>
      </c>
      <c r="M27">
        <v>2</v>
      </c>
      <c r="N27">
        <f t="shared" si="3"/>
        <v>11.811030000000001</v>
      </c>
      <c r="O27">
        <f t="shared" si="3"/>
        <v>11.811030000000001</v>
      </c>
      <c r="P27">
        <f t="shared" si="3"/>
        <v>0.78740200000000005</v>
      </c>
      <c r="Q27" s="6">
        <v>49171505</v>
      </c>
      <c r="R27">
        <v>90160090</v>
      </c>
      <c r="S27">
        <v>9016009000</v>
      </c>
      <c r="T27" s="6" t="s">
        <v>42</v>
      </c>
      <c r="U27" s="6" t="s">
        <v>44</v>
      </c>
      <c r="V27" s="6" t="s">
        <v>44</v>
      </c>
      <c r="W27" s="6" t="s">
        <v>44</v>
      </c>
      <c r="X27" s="6"/>
      <c r="Y27" s="6"/>
      <c r="Z27" s="6"/>
      <c r="AA27" s="6" t="s">
        <v>44</v>
      </c>
      <c r="AB27" s="6"/>
      <c r="AC27" s="6" t="s">
        <v>44</v>
      </c>
      <c r="AD27" s="6"/>
      <c r="AE27" s="6"/>
      <c r="AF27" s="6"/>
      <c r="AG27" s="6" t="s">
        <v>44</v>
      </c>
      <c r="AH27" s="6" t="s">
        <v>44</v>
      </c>
      <c r="AI27" s="13" t="s">
        <v>191</v>
      </c>
    </row>
    <row r="28" spans="1:35">
      <c r="A28" t="s">
        <v>59</v>
      </c>
      <c r="B28" t="s">
        <v>265</v>
      </c>
      <c r="C28" t="s">
        <v>266</v>
      </c>
      <c r="D28" t="s">
        <v>267</v>
      </c>
      <c r="E28">
        <v>1</v>
      </c>
      <c r="F28">
        <v>1</v>
      </c>
      <c r="G28">
        <v>0.7</v>
      </c>
      <c r="H28">
        <f t="shared" si="0"/>
        <v>1.5432339999999998</v>
      </c>
      <c r="I28">
        <v>0.5</v>
      </c>
      <c r="J28">
        <f t="shared" si="1"/>
        <v>1.1023099999999999</v>
      </c>
      <c r="K28">
        <v>30</v>
      </c>
      <c r="L28">
        <v>30</v>
      </c>
      <c r="M28">
        <v>2</v>
      </c>
      <c r="N28">
        <f t="shared" si="3"/>
        <v>11.811030000000001</v>
      </c>
      <c r="O28">
        <f t="shared" si="3"/>
        <v>11.811030000000001</v>
      </c>
      <c r="P28">
        <f t="shared" si="3"/>
        <v>0.78740200000000005</v>
      </c>
      <c r="Q28" s="6">
        <v>49171505</v>
      </c>
      <c r="R28">
        <v>90160090</v>
      </c>
      <c r="S28">
        <v>9016009000</v>
      </c>
      <c r="T28" s="6" t="s">
        <v>42</v>
      </c>
      <c r="U28" s="6" t="s">
        <v>44</v>
      </c>
      <c r="V28" s="6" t="s">
        <v>44</v>
      </c>
      <c r="W28" s="6" t="s">
        <v>44</v>
      </c>
      <c r="X28" s="6"/>
      <c r="Y28" s="6"/>
      <c r="Z28" s="6"/>
      <c r="AA28" s="6" t="s">
        <v>44</v>
      </c>
      <c r="AB28" s="6"/>
      <c r="AC28" s="6" t="s">
        <v>44</v>
      </c>
      <c r="AD28" s="6"/>
      <c r="AE28" s="6"/>
      <c r="AF28" s="6"/>
      <c r="AG28" s="6" t="s">
        <v>44</v>
      </c>
      <c r="AH28" s="6" t="s">
        <v>44</v>
      </c>
      <c r="AI28" s="13" t="s">
        <v>191</v>
      </c>
    </row>
    <row r="29" spans="1:35">
      <c r="A29" t="s">
        <v>59</v>
      </c>
      <c r="B29" t="s">
        <v>268</v>
      </c>
      <c r="C29" t="s">
        <v>269</v>
      </c>
      <c r="D29" t="s">
        <v>270</v>
      </c>
      <c r="E29">
        <v>1</v>
      </c>
      <c r="F29">
        <v>1</v>
      </c>
      <c r="G29">
        <v>2.7</v>
      </c>
      <c r="H29">
        <f t="shared" si="0"/>
        <v>5.9524739999999996</v>
      </c>
      <c r="I29">
        <v>2</v>
      </c>
      <c r="J29">
        <f t="shared" si="1"/>
        <v>4.4092399999999996</v>
      </c>
      <c r="K29">
        <v>30</v>
      </c>
      <c r="L29">
        <v>30</v>
      </c>
      <c r="M29">
        <v>20</v>
      </c>
      <c r="N29">
        <f t="shared" si="3"/>
        <v>11.811030000000001</v>
      </c>
      <c r="O29">
        <f t="shared" si="3"/>
        <v>11.811030000000001</v>
      </c>
      <c r="P29">
        <f t="shared" si="3"/>
        <v>7.8740200000000007</v>
      </c>
      <c r="Q29" s="6">
        <v>49171505</v>
      </c>
      <c r="R29">
        <v>90160090</v>
      </c>
      <c r="S29">
        <v>9016009000</v>
      </c>
      <c r="T29" s="6" t="s">
        <v>42</v>
      </c>
      <c r="U29" s="6" t="s">
        <v>44</v>
      </c>
      <c r="V29" s="6" t="s">
        <v>44</v>
      </c>
      <c r="W29" s="6" t="s">
        <v>44</v>
      </c>
      <c r="X29" s="6"/>
      <c r="Y29" s="6"/>
      <c r="Z29" s="6"/>
      <c r="AA29" s="6" t="s">
        <v>44</v>
      </c>
      <c r="AB29" s="6"/>
      <c r="AC29" s="6" t="s">
        <v>44</v>
      </c>
      <c r="AD29" s="6"/>
      <c r="AE29" s="6"/>
      <c r="AF29" s="6"/>
      <c r="AG29" s="6" t="s">
        <v>44</v>
      </c>
      <c r="AH29" s="6" t="s">
        <v>44</v>
      </c>
      <c r="AI29" s="13" t="s">
        <v>191</v>
      </c>
    </row>
    <row r="30" spans="1:35">
      <c r="A30" t="s">
        <v>59</v>
      </c>
      <c r="B30" t="s">
        <v>271</v>
      </c>
      <c r="C30" t="s">
        <v>272</v>
      </c>
      <c r="D30" t="s">
        <v>273</v>
      </c>
      <c r="E30">
        <v>1</v>
      </c>
      <c r="F30">
        <v>1</v>
      </c>
      <c r="G30">
        <v>1.5</v>
      </c>
      <c r="H30">
        <f t="shared" si="0"/>
        <v>3.3069299999999995</v>
      </c>
      <c r="I30">
        <v>1</v>
      </c>
      <c r="J30">
        <f t="shared" si="1"/>
        <v>2.2046199999999998</v>
      </c>
      <c r="K30">
        <v>50</v>
      </c>
      <c r="L30">
        <v>30</v>
      </c>
      <c r="M30">
        <v>3</v>
      </c>
      <c r="N30">
        <f t="shared" si="3"/>
        <v>19.68505</v>
      </c>
      <c r="O30">
        <f t="shared" si="3"/>
        <v>11.811030000000001</v>
      </c>
      <c r="P30">
        <f t="shared" si="3"/>
        <v>1.181103</v>
      </c>
      <c r="Q30" s="6">
        <v>49171505</v>
      </c>
      <c r="R30">
        <v>90160090</v>
      </c>
      <c r="S30">
        <v>9016009000</v>
      </c>
      <c r="T30" s="6" t="s">
        <v>42</v>
      </c>
      <c r="U30" s="6" t="s">
        <v>44</v>
      </c>
      <c r="V30" s="6" t="s">
        <v>44</v>
      </c>
      <c r="W30" s="6" t="s">
        <v>44</v>
      </c>
      <c r="X30" s="6"/>
      <c r="Y30" s="6"/>
      <c r="Z30" s="6"/>
      <c r="AA30" s="6" t="s">
        <v>44</v>
      </c>
      <c r="AB30" s="6"/>
      <c r="AC30" s="6" t="s">
        <v>44</v>
      </c>
      <c r="AD30" s="6"/>
      <c r="AE30" s="6"/>
      <c r="AF30" s="6"/>
      <c r="AG30" s="6" t="s">
        <v>44</v>
      </c>
      <c r="AH30" s="6" t="s">
        <v>44</v>
      </c>
      <c r="AI30" s="13" t="s">
        <v>191</v>
      </c>
    </row>
    <row r="31" spans="1:35">
      <c r="A31" t="s">
        <v>59</v>
      </c>
      <c r="B31" t="s">
        <v>274</v>
      </c>
      <c r="C31" t="s">
        <v>275</v>
      </c>
      <c r="D31" t="s">
        <v>276</v>
      </c>
      <c r="E31">
        <v>1</v>
      </c>
      <c r="F31">
        <v>1</v>
      </c>
      <c r="G31">
        <v>0.5</v>
      </c>
      <c r="H31">
        <f t="shared" si="0"/>
        <v>1.1023099999999999</v>
      </c>
      <c r="I31">
        <v>0.2</v>
      </c>
      <c r="J31">
        <f t="shared" si="1"/>
        <v>0.44092399999999998</v>
      </c>
      <c r="K31">
        <v>15</v>
      </c>
      <c r="L31">
        <v>15</v>
      </c>
      <c r="M31">
        <v>1</v>
      </c>
      <c r="N31">
        <f t="shared" si="3"/>
        <v>5.9055150000000003</v>
      </c>
      <c r="O31">
        <f t="shared" si="3"/>
        <v>5.9055150000000003</v>
      </c>
      <c r="P31">
        <f t="shared" si="3"/>
        <v>0.39370100000000002</v>
      </c>
      <c r="Q31" s="6">
        <v>49171505</v>
      </c>
      <c r="R31">
        <v>90160090</v>
      </c>
      <c r="S31">
        <v>9016009000</v>
      </c>
      <c r="T31" s="6" t="s">
        <v>42</v>
      </c>
      <c r="U31" s="6" t="s">
        <v>44</v>
      </c>
      <c r="V31" s="6" t="s">
        <v>44</v>
      </c>
      <c r="W31" s="6" t="s">
        <v>44</v>
      </c>
      <c r="X31" s="6"/>
      <c r="Y31" s="6"/>
      <c r="Z31" s="6"/>
      <c r="AA31" s="6" t="s">
        <v>44</v>
      </c>
      <c r="AB31" s="6"/>
      <c r="AC31" s="6" t="s">
        <v>44</v>
      </c>
      <c r="AD31" s="6"/>
      <c r="AE31" s="6"/>
      <c r="AF31" s="6"/>
      <c r="AG31" s="6" t="s">
        <v>44</v>
      </c>
      <c r="AH31" s="6" t="s">
        <v>44</v>
      </c>
      <c r="AI31" s="13" t="s">
        <v>191</v>
      </c>
    </row>
    <row r="32" spans="1:35">
      <c r="A32" t="s">
        <v>59</v>
      </c>
      <c r="B32" t="s">
        <v>277</v>
      </c>
      <c r="C32" t="s">
        <v>278</v>
      </c>
      <c r="D32" t="s">
        <v>279</v>
      </c>
      <c r="E32">
        <v>1</v>
      </c>
      <c r="F32">
        <v>1</v>
      </c>
      <c r="G32">
        <v>0.5</v>
      </c>
      <c r="H32">
        <f t="shared" si="0"/>
        <v>1.1023099999999999</v>
      </c>
      <c r="I32">
        <v>0.2</v>
      </c>
      <c r="J32">
        <f t="shared" si="1"/>
        <v>0.44092399999999998</v>
      </c>
      <c r="K32">
        <v>15</v>
      </c>
      <c r="L32">
        <v>15</v>
      </c>
      <c r="M32">
        <v>1</v>
      </c>
      <c r="N32">
        <f t="shared" si="3"/>
        <v>5.9055150000000003</v>
      </c>
      <c r="O32">
        <f t="shared" si="3"/>
        <v>5.9055150000000003</v>
      </c>
      <c r="P32">
        <f t="shared" si="3"/>
        <v>0.39370100000000002</v>
      </c>
      <c r="Q32" s="6">
        <v>49171505</v>
      </c>
      <c r="R32">
        <v>90160090</v>
      </c>
      <c r="S32">
        <v>9016009000</v>
      </c>
      <c r="T32" s="6" t="s">
        <v>42</v>
      </c>
      <c r="U32" s="6" t="s">
        <v>44</v>
      </c>
      <c r="V32" s="6" t="s">
        <v>44</v>
      </c>
      <c r="W32" s="6" t="s">
        <v>44</v>
      </c>
      <c r="X32" s="6"/>
      <c r="Y32" s="6"/>
      <c r="Z32" s="6"/>
      <c r="AA32" s="6" t="s">
        <v>44</v>
      </c>
      <c r="AB32" s="6"/>
      <c r="AC32" s="6" t="s">
        <v>44</v>
      </c>
      <c r="AD32" s="6"/>
      <c r="AE32" s="6"/>
      <c r="AF32" s="6"/>
      <c r="AG32" s="6" t="s">
        <v>44</v>
      </c>
      <c r="AH32" s="6" t="s">
        <v>44</v>
      </c>
      <c r="AI32" s="13" t="s">
        <v>191</v>
      </c>
    </row>
  </sheetData>
  <phoneticPr fontId="3" type="noConversion"/>
  <conditionalFormatting sqref="B1">
    <cfRule type="duplicateValues" dxfId="1" priority="2"/>
  </conditionalFormatting>
  <conditionalFormatting sqref="B1">
    <cfRule type="duplicateValues" dxfId="0" priority="1"/>
  </conditionalFormatting>
  <hyperlinks>
    <hyperlink ref="AI19" r:id="rId1" xr:uid="{3F86952E-7B44-4196-B662-7C970AED87BC}"/>
  </hyperlink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1248FE5F65174DBFDE8353EBFBE266" ma:contentTypeVersion="26" ma:contentTypeDescription="Create a new document." ma:contentTypeScope="" ma:versionID="ae2c7fc40b2056b6b663f41227d77a1d">
  <xsd:schema xmlns:xsd="http://www.w3.org/2001/XMLSchema" xmlns:xs="http://www.w3.org/2001/XMLSchema" xmlns:p="http://schemas.microsoft.com/office/2006/metadata/properties" xmlns:ns3="e31d91fe-cf3f-4a6e-aef1-f0978f682331" xmlns:ns4="a50719d6-1985-478b-b843-74f3c3483468" targetNamespace="http://schemas.microsoft.com/office/2006/metadata/properties" ma:root="true" ma:fieldsID="e3b0c32c5f228f9ca7aa6034d24e8db0" ns3:_="" ns4:_="">
    <xsd:import namespace="e31d91fe-cf3f-4a6e-aef1-f0978f682331"/>
    <xsd:import namespace="a50719d6-1985-478b-b843-74f3c3483468"/>
    <xsd:element name="properties">
      <xsd:complexType>
        <xsd:sequence>
          <xsd:element name="documentManagement">
            <xsd:complexType>
              <xsd:all>
                <xsd:element ref="ns3:TaxKeywordTaxHTField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Location" minOccurs="0"/>
                <xsd:element ref="ns3:SharedWithUsers" minOccurs="0"/>
                <xsd:element ref="ns3:SharedWithDetails" minOccurs="0"/>
                <xsd:element ref="ns4:MediaServiceOCR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lcf76f155ced4ddcb4097134ff3c332f" minOccurs="0"/>
                <xsd:element ref="ns3:TaxCatchAll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d91fe-cf3f-4a6e-aef1-f0978f682331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5" nillable="true" ma:displayName="TaxKeywordTaxHTField" ma:hidden="true" ma:internalName="TaxKeywordTaxHTField" ma:readOnly="false">
      <xsd:simpleType>
        <xsd:restriction base="dms:Not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2343b67b-2135-443f-8470-891276cc2600}" ma:internalName="TaxCatchAll" ma:showField="CatchAllData" ma:web="e31d91fe-cf3f-4a6e-aef1-f0978f6823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0719d6-1985-478b-b843-74f3c34834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21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2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eb052f96-90fa-44a8-a394-609405556f8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31d91fe-cf3f-4a6e-aef1-f0978f682331" xsi:nil="true"/>
    <lcf76f155ced4ddcb4097134ff3c332f xmlns="a50719d6-1985-478b-b843-74f3c3483468">
      <Terms xmlns="http://schemas.microsoft.com/office/infopath/2007/PartnerControls"/>
    </lcf76f155ced4ddcb4097134ff3c332f>
    <TaxKeywordTaxHTField xmlns="e31d91fe-cf3f-4a6e-aef1-f0978f682331" xsi:nil="true"/>
  </documentManagement>
</p:properties>
</file>

<file path=customXml/itemProps1.xml><?xml version="1.0" encoding="utf-8"?>
<ds:datastoreItem xmlns:ds="http://schemas.openxmlformats.org/officeDocument/2006/customXml" ds:itemID="{2BB1B88C-D1CB-4AAC-BF2A-B855CE8E6C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1d91fe-cf3f-4a6e-aef1-f0978f682331"/>
    <ds:schemaRef ds:uri="a50719d6-1985-478b-b843-74f3c348346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CC998C-6065-4116-AC2A-34C3A7B68E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5707B5-25D9-4957-AC1B-72E919B76BBD}">
  <ds:schemaRefs>
    <ds:schemaRef ds:uri="http://schemas.microsoft.com/office/2006/metadata/properties"/>
    <ds:schemaRef ds:uri="http://schemas.microsoft.com/office/infopath/2007/PartnerControls"/>
    <ds:schemaRef ds:uri="e31d91fe-cf3f-4a6e-aef1-f0978f682331"/>
    <ds:schemaRef ds:uri="a50719d6-1985-478b-b843-74f3c348346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High Runners</vt:lpstr>
      <vt:lpstr>Configured Models</vt:lpstr>
      <vt:lpstr>Accessories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Sun, Bree</dc:creator>
  <cp:keywords/>
  <dc:description/>
  <cp:lastModifiedBy>Sun, Bree</cp:lastModifiedBy>
  <cp:revision/>
  <dcterms:created xsi:type="dcterms:W3CDTF">2015-06-05T18:19:34Z</dcterms:created>
  <dcterms:modified xsi:type="dcterms:W3CDTF">2023-11-08T08:22:07Z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0x010100E81248FE5F65174DBFDE8353EBFBE266</vt:lpwstr>
  </property>
  <property fmtid="{D5CDD505-2E9C-101B-9397-08002B2CF9AE}" pid="3" name="MediaServiceImageTags">
    <vt:lpwstr/>
  </property>
</Properties>
</file>