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rtorius.sharepoint.com/sites/O365_IR-Team/Shared Documents/01_Reporting/01_Finanzberichte/2023/FY 2023/FY Results Conference Call/Excel Tabellen/"/>
    </mc:Choice>
  </mc:AlternateContent>
  <xr:revisionPtr revIDLastSave="36" documentId="13_ncr:1_{DECECA69-92B5-4FC0-9E50-3A97E4525CD9}" xr6:coauthVersionLast="47" xr6:coauthVersionMax="47" xr10:uidLastSave="{57248356-5309-4A35-9041-C468DC0E5C51}"/>
  <bookViews>
    <workbookView xWindow="28680" yWindow="-120" windowWidth="29040" windowHeight="17640" xr2:uid="{C2550D98-A22D-4356-A209-0BD3D8544924}"/>
  </bookViews>
  <sheets>
    <sheet name="P&amp;L SSB Group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ST1000" localSheetId="0">[1]Listes!#REF!</definedName>
    <definedName name="_____________ST1000">[1]Listes!#REF!</definedName>
    <definedName name="____________NEW1" localSheetId="0">#REF!</definedName>
    <definedName name="____________NEW1">#REF!</definedName>
    <definedName name="____________ST1000" localSheetId="0">[1]Listes!#REF!</definedName>
    <definedName name="____________ST1000">[1]Listes!#REF!</definedName>
    <definedName name="___________NEW1" localSheetId="0">#REF!</definedName>
    <definedName name="___________NEW1">#REF!</definedName>
    <definedName name="___________ST1000" localSheetId="0">[1]Listes!#REF!</definedName>
    <definedName name="___________ST1000">[1]Listes!#REF!</definedName>
    <definedName name="__________NEW1" localSheetId="0">#REF!</definedName>
    <definedName name="__________NEW1">#REF!</definedName>
    <definedName name="__________ST1000" localSheetId="0">[1]Listes!#REF!</definedName>
    <definedName name="__________ST1000">[1]Listes!#REF!</definedName>
    <definedName name="_________NEW1" localSheetId="0">#REF!</definedName>
    <definedName name="_________NEW1">#REF!</definedName>
    <definedName name="_________ST1000" localSheetId="0">[1]Listes!#REF!</definedName>
    <definedName name="_________ST1000">[1]Listes!#REF!</definedName>
    <definedName name="________NEW1" localSheetId="0">#REF!</definedName>
    <definedName name="________NEW1">#REF!</definedName>
    <definedName name="________ST1000">[1]Listes!#REF!</definedName>
    <definedName name="_______NEW1" localSheetId="0">#REF!</definedName>
    <definedName name="_______NEW1">#REF!</definedName>
    <definedName name="_______ST1000">[1]Listes!#REF!</definedName>
    <definedName name="______NEW1" localSheetId="0">#REF!</definedName>
    <definedName name="______NEW1">#REF!</definedName>
    <definedName name="_____NEW1" localSheetId="0">#REF!</definedName>
    <definedName name="_____NEW1">#REF!</definedName>
    <definedName name="_____ST1000">[1]Listes!#REF!</definedName>
    <definedName name="____NEW1" localSheetId="0">#REF!</definedName>
    <definedName name="____NEW1">#REF!</definedName>
    <definedName name="____ST1000">[1]Listes!#REF!</definedName>
    <definedName name="___NEW1" localSheetId="0">#REF!</definedName>
    <definedName name="___NEW1">#REF!</definedName>
    <definedName name="___ST1000">[1]Listes!#REF!</definedName>
    <definedName name="__NEW1" localSheetId="0">#REF!</definedName>
    <definedName name="__NEW1">#REF!</definedName>
    <definedName name="__ST1000">[1]Listes!#REF!</definedName>
    <definedName name="_NEW1" localSheetId="0">#REF!</definedName>
    <definedName name="_NEW1">#REF!</definedName>
    <definedName name="_ST1000">[1]Listes!#REF!</definedName>
    <definedName name="actuarial_assumptions" localSheetId="0">#REF!</definedName>
    <definedName name="actuarial_assumptions">#REF!</definedName>
    <definedName name="AFA_IA_SA_CY_T">'[2]GuV-Daten'!$H$30</definedName>
    <definedName name="AFA_IA_SA_PY_T">'[2]GuV-Daten'!$M$30</definedName>
    <definedName name="ARA_Threshold" localSheetId="0">'[3]Bal Sheet'!#REF!</definedName>
    <definedName name="ARA_Threshold">'[3]Bal Sheet'!#REF!</definedName>
    <definedName name="ARP_Threshold" localSheetId="0">'[3]Bal Sheet'!#REF!</definedName>
    <definedName name="ARP_Threshold">'[3]Bal Sheet'!#REF!</definedName>
    <definedName name="AS2DocOpenMode" hidden="1">"AS2DocumentEdit"</definedName>
    <definedName name="AS2HasNoAutoHeaderFooter" hidden="1">" "</definedName>
    <definedName name="ASP_ABG_FA" localSheetId="0">#REF!</definedName>
    <definedName name="ASP_ABG_FA">#REF!</definedName>
    <definedName name="ASP_ABG_IA" localSheetId="0">#REF!</definedName>
    <definedName name="ASP_ABG_IA">#REF!</definedName>
    <definedName name="ASP_ABG_SA">#REF!</definedName>
    <definedName name="ASP_ABSCHR_FA">#REF!</definedName>
    <definedName name="ASP_ABSCHR_IA">#REF!</definedName>
    <definedName name="ASP_ABSCHR_SA">#REF!</definedName>
    <definedName name="ASP_ZUG_FA">#REF!</definedName>
    <definedName name="ASP_ZUG_IA">#REF!</definedName>
    <definedName name="ASP_ZUG_SA">#REF!</definedName>
    <definedName name="BET_ERG_CY">#REF!</definedName>
    <definedName name="BET_ERG_CY_T">#REF!</definedName>
    <definedName name="BET_ERG_PY">#REF!</definedName>
    <definedName name="BET_ERG_PY_T">#REF!</definedName>
    <definedName name="beteili">#REF!</definedName>
    <definedName name="BIL_ERG_CY">#REF!</definedName>
    <definedName name="BIL_ERG_CY_T">#REF!</definedName>
    <definedName name="BIL_ERG_PY">#REF!</definedName>
    <definedName name="BIL_ERG_PY_T">#REF!</definedName>
    <definedName name="Break_Inc_Tax">#REF!</definedName>
    <definedName name="Buch">#REF!</definedName>
    <definedName name="CASH_CY_T" localSheetId="0">'[4]CF Neu GB Version'!$L$63</definedName>
    <definedName name="CASH_CY_T">'[4]CF Neu GB Version'!$L$63</definedName>
    <definedName name="CASH_PY_T">'[2]Bilanz-Daten'!$M$63</definedName>
    <definedName name="CCY" localSheetId="0">'[5]Set-up'!$B$6</definedName>
    <definedName name="CCY">'[5]Set-up'!$B$6</definedName>
    <definedName name="CF_CY" localSheetId="0">'[2]GuV-Daten'!#REF!</definedName>
    <definedName name="CF_CY">'[2]GuV-Daten'!#REF!</definedName>
    <definedName name="CF_CY_T" localSheetId="0">'[2]GuV-Daten'!#REF!</definedName>
    <definedName name="CF_CY_T">'[2]GuV-Daten'!#REF!</definedName>
    <definedName name="CF_PY" localSheetId="0">'[2]GuV-Daten'!#REF!</definedName>
    <definedName name="CF_PY">'[2]GuV-Daten'!#REF!</definedName>
    <definedName name="CF_PY_1" localSheetId="0">'[2]GuV-Daten'!#REF!</definedName>
    <definedName name="CF_PY_1">'[2]GuV-Daten'!#REF!</definedName>
    <definedName name="CF_PY_1_T">'[2]GuV-Daten'!#REF!</definedName>
    <definedName name="CF_PY_2">'[2]GuV-Daten'!#REF!</definedName>
    <definedName name="CF_PY_2_T">'[2]GuV-Daten'!#REF!</definedName>
    <definedName name="CF_PY_3">'[2]GuV-Daten'!#REF!</definedName>
    <definedName name="CF_PY_3_T">'[2]GuV-Daten'!#REF!</definedName>
    <definedName name="CF_PY_T">'[2]GuV-Daten'!#REF!</definedName>
    <definedName name="COMPTAAUB" localSheetId="0">#REF!</definedName>
    <definedName name="COMPTAAUB">#REF!</definedName>
    <definedName name="COMPTATUN" localSheetId="0">#REF!</definedName>
    <definedName name="COMPTATUN">#REF!</definedName>
    <definedName name="cvcv" localSheetId="0" hidden="1">{#N/A,#N/A,FALSE,"Aging Summary";#N/A,#N/A,FALSE,"Ratio Analysis";#N/A,#N/A,FALSE,"Test 120 Day Accts";#N/A,#N/A,FALSE,"Tickmarks"}</definedName>
    <definedName name="cvcv" hidden="1">{#N/A,#N/A,FALSE,"Aging Summary";#N/A,#N/A,FALSE,"Ratio Analysis";#N/A,#N/A,FALSE,"Test 120 Day Accts";#N/A,#N/A,FALSE,"Tickmarks"}</definedName>
    <definedName name="cvcvcv" localSheetId="0" hidden="1">{#N/A,#N/A,FALSE,"Aging Summary";#N/A,#N/A,FALSE,"Ratio Analysis";#N/A,#N/A,FALSE,"Test 120 Day Accts";#N/A,#N/A,FALSE,"Tickmarks"}</definedName>
    <definedName name="cvcvcv" hidden="1">{#N/A,#N/A,FALSE,"Aging Summary";#N/A,#N/A,FALSE,"Ratio Analysis";#N/A,#N/A,FALSE,"Test 120 Day Accts";#N/A,#N/A,FALSE,"Tickmarks"}</definedName>
    <definedName name="CY_EEST">'[6]Eingabe  GuV'!$C$24</definedName>
    <definedName name="CY_Gross_Profit">'[3]Income Statement'!$B$9</definedName>
    <definedName name="CY_Interest_Expense">'[3]Income Statement'!$B$18</definedName>
    <definedName name="CY_JÜ">'[6]Eingabe  GuV'!$C$27</definedName>
    <definedName name="CY_NET_PROFIT">'[3]Income Statement'!$B$24</definedName>
    <definedName name="CY_Net_Revenue">'[3]Income Statement'!$B$6</definedName>
    <definedName name="CY_Operating_Income">'[3]Income Statement'!$B$16</definedName>
    <definedName name="CY_PY_1" localSheetId="0">'[2]GuV-Daten'!#REF!</definedName>
    <definedName name="CY_PY_1">'[2]GuV-Daten'!#REF!</definedName>
    <definedName name="CY_PY_T" localSheetId="0">'[2]GuV-Daten'!#REF!</definedName>
    <definedName name="CY_PY_T">'[2]GuV-Daten'!#REF!</definedName>
    <definedName name="CY_TOTAL_ASSETS">'[3]Bal Sheet'!$B$21</definedName>
    <definedName name="CY_TOTAL_EQUITY">'[3]Bal Sheet'!$B$33</definedName>
    <definedName name="CY_ZAW">'[6]Eingabe  GuV'!$C$22</definedName>
    <definedName name="d" localSheetId="0">[7]TDCCUMUL!#REF!</definedName>
    <definedName name="d">[7]TDCCUMUL!#REF!</definedName>
    <definedName name="_xlnm.Database" localSheetId="0">#REF!</definedName>
    <definedName name="_xlnm.Database">#REF!</definedName>
    <definedName name="DELTA_RST_M_L" localSheetId="0">'[2]Bilanz-Daten'!#REF!</definedName>
    <definedName name="DELTA_RST_M_L">'[2]Bilanz-Daten'!#REF!</definedName>
    <definedName name="DELTA_RST_M_L_CY" localSheetId="0">'[2]Bilanz-Daten'!#REF!</definedName>
    <definedName name="DELTA_RST_M_L_CY">'[2]Bilanz-Daten'!#REF!</definedName>
    <definedName name="DELTA_RST_M_L_CY_T" localSheetId="0">'[2]Bilanz-Daten'!#REF!</definedName>
    <definedName name="DELTA_RST_M_L_CY_T">'[2]Bilanz-Daten'!#REF!</definedName>
    <definedName name="DELTA_RST_M_L_PY" localSheetId="0">'[2]Bilanz-Daten'!#REF!</definedName>
    <definedName name="DELTA_RST_M_L_PY">'[2]Bilanz-Daten'!#REF!</definedName>
    <definedName name="DELTA_RST_M_L_PY_1" localSheetId="0">'[2]Bilanz-Daten'!#REF!</definedName>
    <definedName name="DELTA_RST_M_L_PY_1">'[2]Bilanz-Daten'!#REF!</definedName>
    <definedName name="DELTA_RST_M_L_PY_1_T">'[2]Bilanz-Daten'!#REF!</definedName>
    <definedName name="DELTA_RST_M_L_PY_2">'[2]Bilanz-Daten'!#REF!</definedName>
    <definedName name="DELTA_RST_M_L_PY_2_T">'[2]Bilanz-Daten'!#REF!</definedName>
    <definedName name="DELTA_RST_M_L_PY_T">'[2]Bilanz-Daten'!#REF!</definedName>
    <definedName name="Demandeurs">[1]Listes!$D$6:$D$22</definedName>
    <definedName name="DINAR" localSheetId="0">'[8]Maquette Pour Opérationnels'!#REF!</definedName>
    <definedName name="DINAR">'[8]Maquette Pour Opérationnels'!#REF!</definedName>
    <definedName name="DIVIDENDE_CY_T">'[2]Bilanz-Daten'!$H$161</definedName>
    <definedName name="E_GEW_CY" localSheetId="0">#REF!</definedName>
    <definedName name="E_GEW_CY">#REF!</definedName>
    <definedName name="E_GEW_CY_T" localSheetId="0">#REF!</definedName>
    <definedName name="E_GEW_CY_T">#REF!</definedName>
    <definedName name="E_GEW_PY" localSheetId="0">#REF!</definedName>
    <definedName name="E_GEW_PY">#REF!</definedName>
    <definedName name="E_GEW_PY_T">#REF!</definedName>
    <definedName name="E_WP_CY">#REF!</definedName>
    <definedName name="E_WP_CY_T">#REF!</definedName>
    <definedName name="E_WP_PY">#REF!</definedName>
    <definedName name="E_WP_PY_T">#REF!</definedName>
    <definedName name="EKIWS_CY_T">#REF!</definedName>
    <definedName name="EKIWS_PY">#REF!</definedName>
    <definedName name="EKIWS_PY_T">#REF!</definedName>
    <definedName name="ERG_BETRIEB_CY">#REF!</definedName>
    <definedName name="ERG_BETRIEB_CY_T">#REF!</definedName>
    <definedName name="ERG_BETRIEB_PY">#REF!</definedName>
    <definedName name="ERG_BETRIEB_PY_T">#REF!</definedName>
    <definedName name="ERG_VOR_CY">#REF!</definedName>
    <definedName name="ERG_VOR_CY_T">#REF!</definedName>
    <definedName name="ERG_VOR_PY">#REF!</definedName>
    <definedName name="ERG_VOR_PY_T">#REF!</definedName>
    <definedName name="Eur">#REF!</definedName>
    <definedName name="EURO">#REF!</definedName>
    <definedName name="euros">#REF!</definedName>
    <definedName name="F_ANZ_CY" localSheetId="0">'[2]Bilanz-Daten'!#REF!</definedName>
    <definedName name="F_ANZ_CY">'[2]Bilanz-Daten'!#REF!</definedName>
    <definedName name="F_ANZ_CY_T" localSheetId="0">'[2]Bilanz-Daten'!#REF!</definedName>
    <definedName name="F_ANZ_CY_T">'[2]Bilanz-Daten'!#REF!</definedName>
    <definedName name="F_ANZ_PY_T" localSheetId="0">'[2]Bilanz-Daten'!#REF!</definedName>
    <definedName name="F_ANZ_PY_T">'[2]Bilanz-Daten'!#REF!</definedName>
    <definedName name="F_BET_OHNE_GELD_CY" localSheetId="0">#REF!</definedName>
    <definedName name="F_BET_OHNE_GELD_CY">#REF!</definedName>
    <definedName name="F_BET_OHNE_GELD_CY_T" localSheetId="0">#REF!</definedName>
    <definedName name="F_BET_OHNE_GELD_CY_T">#REF!</definedName>
    <definedName name="F_BET_OHNE_GELD_PY" localSheetId="0">#REF!</definedName>
    <definedName name="F_BET_OHNE_GELD_PY">#REF!</definedName>
    <definedName name="F_BET_OHNE_GELD_PY_T">#REF!</definedName>
    <definedName name="F_OHNE_GELD_CY">#REF!</definedName>
    <definedName name="F_OHNE_GELD_CY_T">#REF!</definedName>
    <definedName name="F_OHNE_GELD_PY">#REF!</definedName>
    <definedName name="F_OHNE_GELD_PY_T">#REF!</definedName>
    <definedName name="F_SUM_OHNE_GELD_CY">#REF!</definedName>
    <definedName name="F_SUM_OHNE_GELD_CY_T">#REF!</definedName>
    <definedName name="F_SUM_OHNE_GELD_PY">#REF!</definedName>
    <definedName name="F_SUM_OHNE_GELD_PY_T">#REF!</definedName>
    <definedName name="F_VU_OHNE_GELD_CY">#REF!</definedName>
    <definedName name="F_VU_OHNE_GELD_CY_T">#REF!</definedName>
    <definedName name="F_VU_OHNE_GELD_PY_">#REF!</definedName>
    <definedName name="F_VU_OHNE_GELD_PY_T">#REF!</definedName>
    <definedName name="fff" localSheetId="0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inanz" localSheetId="0">#REF!</definedName>
    <definedName name="Finanz">#REF!</definedName>
    <definedName name="Finanzanlagen" localSheetId="0">#REF!</definedName>
    <definedName name="Finanzanlagen">#REF!</definedName>
    <definedName name="Forderungen" localSheetId="0">#REF!</definedName>
    <definedName name="Forderungen">#REF!</definedName>
    <definedName name="Fournisseurs">[1]Listes!$B$6:$B$150</definedName>
    <definedName name="GELD_SUM_CY" localSheetId="0">#REF!</definedName>
    <definedName name="GELD_SUM_CY">#REF!</definedName>
    <definedName name="GELD_SUM_CY_T" localSheetId="0">#REF!</definedName>
    <definedName name="GELD_SUM_CY_T">#REF!</definedName>
    <definedName name="GELD_SUM_PY" localSheetId="0">#REF!</definedName>
    <definedName name="GELD_SUM_PY">#REF!</definedName>
    <definedName name="GELD_SUM_PY_T">#REF!</definedName>
    <definedName name="GELD_VERB_CY">#REF!</definedName>
    <definedName name="GELD_VERB_CY_T">#REF!</definedName>
    <definedName name="GELD_VERB_PY">#REF!</definedName>
    <definedName name="GELD_VERB_PY_T">#REF!</definedName>
    <definedName name="Geldanlagen">#REF!</definedName>
    <definedName name="GELDANLAGEN_CY">#REF!</definedName>
    <definedName name="GELDANLAGEN_CY_T">#REF!</definedName>
    <definedName name="GELDANLAGEN_PY_T">#REF!</definedName>
    <definedName name="GELDNLAGEN_PY">#REF!</definedName>
    <definedName name="Grube">#REF!</definedName>
    <definedName name="Hilfs">#REF!</definedName>
    <definedName name="HK_CY">#REF!</definedName>
    <definedName name="HK_CY_T">#REF!</definedName>
    <definedName name="HK_PY">#REF!</definedName>
    <definedName name="HK_PY_T">#REF!</definedName>
    <definedName name="IASA_ABGANG_CY">#REF!</definedName>
    <definedName name="IASA_ABGANG_CY_T">#REF!</definedName>
    <definedName name="IASA_AFA_KUM_CY_T">#REF!</definedName>
    <definedName name="IASA_AK_CY_T">#REF!</definedName>
    <definedName name="IASA_GEWINN_CY">#REF!</definedName>
    <definedName name="IASA_GEWINN_CY_T">#REF!</definedName>
    <definedName name="IASA_GEWINN_PY">#REF!</definedName>
    <definedName name="IASA_GEWINN_PY_T">#REF!</definedName>
    <definedName name="IASA_INVEST_CY_T">#REF!</definedName>
    <definedName name="IASA_VERLUST_CY">#REF!</definedName>
    <definedName name="IASA_VERLUST_CY_T">#REF!</definedName>
    <definedName name="IASA_VERLUST_PY">#REF!</definedName>
    <definedName name="IASA_VERLUST_PY_T">#REF!</definedName>
    <definedName name="Inland">#REF!</definedName>
    <definedName name="INTERIM">[7]tdcdumois!$Q$4:$AF$34</definedName>
    <definedName name="invest_CY" localSheetId="0">#REF!</definedName>
    <definedName name="invest_CY">#REF!</definedName>
    <definedName name="Investitionen" localSheetId="0">#REF!</definedName>
    <definedName name="Investitionen">#REF!</definedName>
    <definedName name="Jahresüberschuß" localSheetId="0">#REF!</definedName>
    <definedName name="Jahresüberschuß">#REF!</definedName>
    <definedName name="JAN">#REF!</definedName>
    <definedName name="JE_CY_T">'[2]GuV-Daten'!$H$73</definedName>
    <definedName name="JE_EAV_CY_T" localSheetId="0">'[2]GuV-Daten'!#REF!</definedName>
    <definedName name="JE_EAV_CY_T">'[2]GuV-Daten'!#REF!</definedName>
    <definedName name="JE_EAV_PY_T" localSheetId="0">'[2]GuV-Daten'!#REF!</definedName>
    <definedName name="JE_EAV_PY_T">'[2]GuV-Daten'!#REF!</definedName>
    <definedName name="JE_PY_T">'[2]GuV-Daten'!$M$73</definedName>
    <definedName name="JE_T_CY" localSheetId="0">#REF!</definedName>
    <definedName name="JE_T_CY">#REF!</definedName>
    <definedName name="JÜ" localSheetId="0">#REF!</definedName>
    <definedName name="JÜ">#REF!</definedName>
    <definedName name="kllkjkljlk" localSheetId="0">#REF!</definedName>
    <definedName name="kllkjkljlk">#REF!</definedName>
    <definedName name="Konzession">#REF!</definedName>
    <definedName name="L_ERTRAG">#REF!</definedName>
    <definedName name="L_FINANZLAGE">#REF!</definedName>
    <definedName name="L_VERMÖGEN">#REF!</definedName>
    <definedName name="Material">#REF!</definedName>
    <definedName name="Nebengeschäfte" localSheetId="0">[2]ERTRAG!#REF!</definedName>
    <definedName name="Nebengeschäfte">[2]ERTRAG!#REF!</definedName>
    <definedName name="Nebengeschäfte__MANUELL" localSheetId="0">[2]ERTRAG!#REF!</definedName>
    <definedName name="Nebengeschäfte__MANUELL">[2]ERTRAG!#REF!</definedName>
    <definedName name="NEW" localSheetId="0">#REF!</definedName>
    <definedName name="NEW">#REF!</definedName>
    <definedName name="Postbe" localSheetId="0">#REF!</definedName>
    <definedName name="Postbe">#REF!</definedName>
    <definedName name="Posten" localSheetId="0">#REF!</definedName>
    <definedName name="Posten">#REF!</definedName>
    <definedName name="_xlnm.Print_Area" localSheetId="0">'P&amp;L SSB Group'!$C$4:$I$23</definedName>
    <definedName name="Print_Title">#REF!</definedName>
    <definedName name="Projets">[1]Listes!$J$6:$J$74</definedName>
    <definedName name="PY_1_EEST">'[6]Eingabe  GuV'!$G$24</definedName>
    <definedName name="PY_1_JÜ">'[6]Eingabe  GuV'!$G$27</definedName>
    <definedName name="PY_1_ZAW">'[6]Eingabe  GuV'!$G$22</definedName>
    <definedName name="PY_2_EEST">'[6]Eingabe  GuV'!$I$24</definedName>
    <definedName name="PY_2_JÜ">'[6]Eingabe  GuV'!$I$27</definedName>
    <definedName name="PY_2_ZAW">'[6]Eingabe  GuV'!$I$22</definedName>
    <definedName name="PY_3_EEST">'[6]Eingabe  GuV'!$K$24</definedName>
    <definedName name="PY_3_JÜ">'[6]Eingabe  GuV'!$K$27</definedName>
    <definedName name="PY_3_ZAW">'[6]Eingabe  GuV'!$K$22</definedName>
    <definedName name="PY_EEST">'[6]Eingabe  GuV'!$E$24</definedName>
    <definedName name="PY_Gross_Profit">'[3]Income Statement'!$C$9</definedName>
    <definedName name="PY_Interest_Expense">'[3]Income Statement'!$C$18</definedName>
    <definedName name="PY_JÜ">'[6]Eingabe  GuV'!$E$27</definedName>
    <definedName name="PY_NET_PROFIT">'[3]Income Statement'!$C$24</definedName>
    <definedName name="PY_Net_Revenue">'[3]Income Statement'!$C$6</definedName>
    <definedName name="PY_Operating_Income">'[3]Income Statement'!$C$16</definedName>
    <definedName name="PY_TOTAL_ASSETS">'[3]Bal Sheet'!$C$21</definedName>
    <definedName name="PY_TOTAL_EQUITY">'[3]Bal Sheet'!$C$33</definedName>
    <definedName name="PY_ZAW">'[6]Eingabe  GuV'!$E$22</definedName>
    <definedName name="PY2_Gross_Profit">'[3]Income Statement'!$F$9</definedName>
    <definedName name="PY2_NET_PROFIT">'[3]Income Statement'!$F$24</definedName>
    <definedName name="PY2_Net_Revenue">'[3]Income Statement'!$F$6</definedName>
    <definedName name="PY2_Operating_Income">'[3]Income Statement'!$F$16</definedName>
    <definedName name="PY2_TOTAL_ASSETS">'[3]Bal Sheet'!$F$21</definedName>
    <definedName name="PY2_TOTAL_EQUITY">'[3]Bal Sheet'!$F$33</definedName>
    <definedName name="ratio1" localSheetId="0">'[9]3d hf fin 08'!$V$10</definedName>
    <definedName name="ratio1">'[9]3d hf fin 08'!$V$10</definedName>
    <definedName name="REPORTAUB" localSheetId="0">#REF!</definedName>
    <definedName name="REPORTAUB">#REF!</definedName>
    <definedName name="REPORTTUN" localSheetId="0">#REF!</definedName>
    <definedName name="REPORTTUN">#REF!</definedName>
    <definedName name="RST_BERG_CY" localSheetId="0">#REF!</definedName>
    <definedName name="RST_BERG_CY">#REF!</definedName>
    <definedName name="RST_BERG_CY_T">#REF!</definedName>
    <definedName name="RST_BERG_PY">#REF!</definedName>
    <definedName name="RST_BERG_PY_T">#REF!</definedName>
    <definedName name="RST_KFR_CY">#REF!</definedName>
    <definedName name="RST_KFR_CY_T">#REF!</definedName>
    <definedName name="RST_KFR_PY">#REF!</definedName>
    <definedName name="RST_KFR_PY_T">#REF!</definedName>
    <definedName name="RST_LFR_CY">#REF!</definedName>
    <definedName name="RST_LFR_CY_T">#REF!</definedName>
    <definedName name="RST_LFR_PY">#REF!</definedName>
    <definedName name="RST_LFR_PY_T">#REF!</definedName>
    <definedName name="RST_REST_CY">#REF!</definedName>
    <definedName name="RST_REST_CY_T">#REF!</definedName>
    <definedName name="RST_REST_PY">#REF!</definedName>
    <definedName name="RST_REST_PY_T">#REF!</definedName>
    <definedName name="RST_SUM_K_CY_T">'[2]davon-Vermerke'!$H$52</definedName>
    <definedName name="RST_SUM_K_PY_T">'[2]davon-Vermerke'!$M$52</definedName>
    <definedName name="RST_SUM_L_CY_T">'[2]davon-Vermerke'!$H$53</definedName>
    <definedName name="RST_SUM_L_PY_T">'[2]davon-Vermerke'!$M$53</definedName>
    <definedName name="RST_SUM_M_CY_T" localSheetId="0">'[4]CF Neu GB Version'!$L$54</definedName>
    <definedName name="RST_SUM_M_CY_T">'[4]CF Neu GB Version'!$L$54</definedName>
    <definedName name="Rück1" localSheetId="0">#REF!</definedName>
    <definedName name="Rück1">#REF!</definedName>
    <definedName name="SA_ERZEUG_CY" localSheetId="0">'[2]Bilanz-Daten'!#REF!</definedName>
    <definedName name="SA_ERZEUG_CY">'[2]Bilanz-Daten'!#REF!</definedName>
    <definedName name="SA_ERZEUG_CY_T" localSheetId="0">'[2]Bilanz-Daten'!#REF!</definedName>
    <definedName name="SA_ERZEUG_CY_T">'[2]Bilanz-Daten'!#REF!</definedName>
    <definedName name="SA_ERZEUG_PY">'[2]Bilanz-Daten'!#REF!</definedName>
    <definedName name="SA_ERZEUG_PY_T">'[2]Bilanz-Daten'!#REF!</definedName>
    <definedName name="SA_VERTEIL_CY">'[2]Bilanz-Daten'!#REF!</definedName>
    <definedName name="SA_VERTEIL_CY_T">'[2]Bilanz-Daten'!#REF!</definedName>
    <definedName name="SA_VERTEIL_PY">'[2]Bilanz-Daten'!#REF!</definedName>
    <definedName name="SA_VERTEIL_PY_T">'[2]Bilanz-Daten'!#REF!</definedName>
    <definedName name="SBA_AUS_CY">'[2]GuV-Daten'!#REF!</definedName>
    <definedName name="SBA_AUS_CY_T">'[2]GuV-Daten'!#REF!</definedName>
    <definedName name="SBA_AUS_PY">'[2]GuV-Daten'!#REF!</definedName>
    <definedName name="SBA_AUS_PY_1_T">'[2]GuV-Daten'!#REF!</definedName>
    <definedName name="SBA_AUS_PY_T">'[2]GuV-Daten'!#REF!</definedName>
    <definedName name="Sections">[1]Listes!$F$6:$F$150</definedName>
    <definedName name="SOCIAL">[10]importAUBAGNE!$A$7:$Q$116</definedName>
    <definedName name="Son_Ver" localSheetId="0">#REF!</definedName>
    <definedName name="Son_Ver">#REF!</definedName>
    <definedName name="Sonst_beteili" localSheetId="0">#REF!</definedName>
    <definedName name="Sonst_beteili">#REF!</definedName>
    <definedName name="SonstAn" localSheetId="0">#REF!</definedName>
    <definedName name="SonstAn">#REF!</definedName>
    <definedName name="SOPO_INVEST_CY_T">'[2]Bilanz-Daten'!$H$99</definedName>
    <definedName name="SOPO_INVEST_PY_T">'[2]Bilanz-Daten'!$M$99</definedName>
    <definedName name="STANDARDGROUPEDETAIL" localSheetId="0">#REF!</definedName>
    <definedName name="STANDARDGROUPEDETAIL">#REF!</definedName>
    <definedName name="STANDARDGROUPERECAP" localSheetId="0">#REF!</definedName>
    <definedName name="STANDARDGROUPERECAP">#REF!</definedName>
    <definedName name="Sy_nop" hidden="1">1</definedName>
    <definedName name="TAUX_BUDGET_DU_DINAR">[11]TAUX!$B$2</definedName>
    <definedName name="TAUX_MOYEN_DU_DINAR">[11]TAUX!$B$3</definedName>
    <definedName name="tauxdinar2006" localSheetId="0">#REF!</definedName>
    <definedName name="tauxdinar2006">#REF!</definedName>
    <definedName name="TauxDinarlatest2005" localSheetId="0">#REF!</definedName>
    <definedName name="TauxDinarlatest2005">#REF!</definedName>
    <definedName name="TDM" localSheetId="0">#REF!,#REF!,#REF!,#REF!,#REF!,#REF!,#REF!,#REF!,#REF!,#REF!,#REF!,#REF!,#REF!,#REF!,#REF!,#REF!</definedName>
    <definedName name="TDM">#REF!,#REF!,#REF!,#REF!,#REF!,#REF!,#REF!,#REF!,#REF!,#REF!,#REF!,#REF!,#REF!,#REF!,#REF!,#REF!</definedName>
    <definedName name="TextRefCopy1" localSheetId="0">#REF!</definedName>
    <definedName name="TextRefCopy1">#REF!</definedName>
    <definedName name="TextRefCopyRangeCount" hidden="1">1</definedName>
    <definedName name="Turnover_assumptions" localSheetId="0">#REF!</definedName>
    <definedName name="Turnover_assumptions">#REF!</definedName>
    <definedName name="UE_HK_CY" localSheetId="0">#REF!</definedName>
    <definedName name="UE_HK_CY">#REF!</definedName>
    <definedName name="UE_HK_CY_T">#REF!</definedName>
    <definedName name="UE_HK_PY">#REF!</definedName>
    <definedName name="UE_HK_PY_T">#REF!</definedName>
    <definedName name="Underlying" localSheetId="0" hidden="1">{#N/A,#N/A,FALSE,"Aging Summary";#N/A,#N/A,FALSE,"Ratio Analysis";#N/A,#N/A,FALSE,"Test 120 Day Accts";#N/A,#N/A,FALSE,"Tickmarks"}</definedName>
    <definedName name="Underlying" hidden="1">{#N/A,#N/A,FALSE,"Aging Summary";#N/A,#N/A,FALSE,"Ratio Analysis";#N/A,#N/A,FALSE,"Test 120 Day Accts";#N/A,#N/A,FALSE,"Tickmarks"}</definedName>
    <definedName name="V_BUERG_CY" localSheetId="0">#REF!</definedName>
    <definedName name="V_BUERG_CY">#REF!</definedName>
    <definedName name="V_BUERG_CY_T" localSheetId="0">#REF!</definedName>
    <definedName name="V_BUERG_CY_T">#REF!</definedName>
    <definedName name="V_BUERG_PY" localSheetId="0">#REF!</definedName>
    <definedName name="V_BUERG_PY">#REF!</definedName>
    <definedName name="V_BUERG_PY_T">#REF!</definedName>
    <definedName name="V_BUERG_VU_CY">#REF!</definedName>
    <definedName name="V_BUERG_VU_CY_T">#REF!</definedName>
    <definedName name="V_BUERG_VU_PY">#REF!</definedName>
    <definedName name="V_BUERG_VU_PY_T">#REF!</definedName>
    <definedName name="V_GEWAEHR_CY">#REF!</definedName>
    <definedName name="V_GEWAEHR_CY_T">#REF!</definedName>
    <definedName name="V_GEWAEHR_PY">#REF!</definedName>
    <definedName name="V_GEWAEHR_PY_T">#REF!</definedName>
    <definedName name="V_GEWAEHR_VU_CY">#REF!</definedName>
    <definedName name="V_GEWAEHR_VU_CY_T">#REF!</definedName>
    <definedName name="V_GEWAEHR_VU_PY">#REF!</definedName>
    <definedName name="V_GEWAEHR_VU_PY_T">#REF!</definedName>
    <definedName name="V_KREDIT_CY_T" localSheetId="0">'[4]CF Neu GB Version'!$L$114</definedName>
    <definedName name="V_KREDIT_CY_T">'[4]CF Neu GB Version'!$L$114</definedName>
    <definedName name="V_KREDIT_PY_T">'[2]Bilanz-Daten'!$M$112</definedName>
    <definedName name="V_OHNE_GELD_CY" localSheetId="0">#REF!</definedName>
    <definedName name="V_OHNE_GELD_CY">#REF!</definedName>
    <definedName name="V_OHNE_GELD_CY_T" localSheetId="0">#REF!</definedName>
    <definedName name="V_OHNE_GELD_CY_T">#REF!</definedName>
    <definedName name="V_OHNE_GELD_PY" localSheetId="0">#REF!</definedName>
    <definedName name="V_OHNE_GELD_PY">#REF!</definedName>
    <definedName name="V_OHNE_GELD_PY_T">#REF!</definedName>
    <definedName name="V_SUM_CY_T">'[2]Bilanz-Daten'!$H$120</definedName>
    <definedName name="V_SUM_PY_T">'[2]Bilanz-Daten'!$M$120</definedName>
    <definedName name="VER_ARAP_CY" localSheetId="0">#REF!</definedName>
    <definedName name="VER_ARAP_CY">#REF!</definedName>
    <definedName name="VER_ARAP_CY_T" localSheetId="0">#REF!</definedName>
    <definedName name="VER_ARAP_CY_T">#REF!</definedName>
    <definedName name="VER_ARAP_PY" localSheetId="0">#REF!</definedName>
    <definedName name="VER_ARAP_PY">#REF!</definedName>
    <definedName name="VER_ARAP_PY_T">#REF!</definedName>
    <definedName name="VER_F_LUL_CY">#REF!</definedName>
    <definedName name="VER_F_LUL_CY_T">#REF!</definedName>
    <definedName name="VER_F_LUL_PY">#REF!</definedName>
    <definedName name="VER_F_LUL_PY_T">#REF!</definedName>
    <definedName name="VER_F_SO_CY">#REF!</definedName>
    <definedName name="VER_F_SO_CY_T">#REF!</definedName>
    <definedName name="VER_F_SO_PY">#REF!</definedName>
    <definedName name="VER_F_SO_PY_T">#REF!</definedName>
    <definedName name="VER_F_VU_CY">#REF!</definedName>
    <definedName name="VER_F_VU_CY_T">#REF!</definedName>
    <definedName name="VER_F_VU_PY">#REF!</definedName>
    <definedName name="VER_F_VU_PY_T">#REF!</definedName>
    <definedName name="VER_FA_SO_CY">#REF!</definedName>
    <definedName name="VER_FA_SO_CY_T">#REF!</definedName>
    <definedName name="VER_FA_SO_PY">#REF!</definedName>
    <definedName name="VER_FA_SO_PY_T">#REF!</definedName>
    <definedName name="VER_KFR_RST_CY">#REF!</definedName>
    <definedName name="VER_KFR_RST_CY_T">#REF!</definedName>
    <definedName name="VER_KFR_RST_PY">#REF!</definedName>
    <definedName name="VER_KFR_RST_PY_T">#REF!</definedName>
    <definedName name="VER_LFR_RST_CY">#REF!</definedName>
    <definedName name="VER_LFR_RST_CY_T">#REF!</definedName>
    <definedName name="VER_LFR_RST_PY">#REF!</definedName>
    <definedName name="VER_LFR_RST_PY_T">#REF!</definedName>
    <definedName name="VER_SOP_CY">#REF!</definedName>
    <definedName name="VER_SOPO_CY_T">#REF!</definedName>
    <definedName name="VER_SOPO_PY">#REF!</definedName>
    <definedName name="VER_SOPO_PY_T">#REF!</definedName>
    <definedName name="VER_V_CY">#REF!</definedName>
    <definedName name="VER_V_CY_T">#REF!</definedName>
    <definedName name="VER_V_PY">#REF!</definedName>
    <definedName name="VER_V_PY_T">#REF!</definedName>
    <definedName name="VER_VOR_CY">#REF!</definedName>
    <definedName name="VER_VOR_CY_T">#REF!</definedName>
    <definedName name="VER_VOR_PY">#REF!</definedName>
    <definedName name="VER_VOR_PY_T">#REF!</definedName>
    <definedName name="verb_Unter">#REF!</definedName>
    <definedName name="VERWK_CY">#REF!</definedName>
    <definedName name="VERWK_CY_T">#REF!</definedName>
    <definedName name="VERWK_PY">#REF!</definedName>
    <definedName name="VERWK_PY_T">#REF!</definedName>
    <definedName name="VOR_SUM_CY_T">'[2]Bilanz-Daten'!$H$46</definedName>
    <definedName name="VOR_SUM_PY_T">'[2]Bilanz-Daten'!$M$46</definedName>
    <definedName name="Vorräte" localSheetId="0">#REF!</definedName>
    <definedName name="Vorräte">#REF!</definedName>
    <definedName name="VTRIEBK_CY" localSheetId="0">#REF!</definedName>
    <definedName name="VTRIEBK_CY">#REF!</definedName>
    <definedName name="VTRIEBK_CY_T" localSheetId="0">#REF!</definedName>
    <definedName name="VTRIEBK_CY_T">#REF!</definedName>
    <definedName name="VTRIEBK_PY">#REF!</definedName>
    <definedName name="VTRIEBK_PY_T">#REF!</definedName>
    <definedName name="Wertpapiere">#REF!</definedName>
    <definedName name="Workforce_Analysis">#REF!</definedName>
    <definedName name="WPUV_SUM_CY_T" localSheetId="0">'[4]CF Neu GB Version'!$L$60</definedName>
    <definedName name="WPUV_SUM_CY_T">'[4]CF Neu GB Version'!$L$60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REF_COLUMN_2" hidden="1">[2]Bilanzvorlage!#REF!</definedName>
    <definedName name="XRefActiveRow" localSheetId="0" hidden="1">#REF!</definedName>
    <definedName name="XRefActiveRow" hidden="1">#REF!</definedName>
    <definedName name="XRefColumnsCount" hidden="1">2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RangeCount" hidden="1">2</definedName>
    <definedName name="ZINS_E_T" localSheetId="0">#REF!</definedName>
    <definedName name="ZINS_E_T">#REF!</definedName>
    <definedName name="ZINS_ERG_CY" localSheetId="0">#REF!</definedName>
    <definedName name="ZINS_ERG_CY">#REF!</definedName>
    <definedName name="ZINS_ERG_CY_T" localSheetId="0">#REF!</definedName>
    <definedName name="ZINS_ERG_CY_T">#REF!</definedName>
    <definedName name="ZINS_ERG_PY">#REF!</definedName>
    <definedName name="ZINS_ERG_PY_T">#REF!</definedName>
    <definedName name="Zinsen">#REF!</definedName>
    <definedName name="Zinserg.">#REF!</definedName>
    <definedName name="Zinsergebnis">#REF!</definedName>
    <definedName name="ZUG_FA_CY">#REF!</definedName>
    <definedName name="ZUG_FA_CY_T">#REF!</definedName>
    <definedName name="ZUG_FA_PY">#REF!</definedName>
    <definedName name="ZUG_FA_PY_T">#REF!</definedName>
    <definedName name="ZUG_IA_CY">#REF!</definedName>
    <definedName name="ZUG_IA_CY_T">#REF!</definedName>
    <definedName name="ZUG_IA_PY">#REF!</definedName>
    <definedName name="ZUG_IA_PY_T">#REF!</definedName>
    <definedName name="ZUG_SA_CY">#REF!</definedName>
    <definedName name="ZUG_SA_CY_T">#REF!</definedName>
    <definedName name="ZUG_SA_PY">#REF!</definedName>
    <definedName name="ZUG_SA_PY_T">#REF!</definedName>
    <definedName name="ZUSCHREIB_AV_CY_T" localSheetId="0">'[2]GuV-Daten'!#REF!</definedName>
    <definedName name="ZUSCHREIB_AV_CY_T">'[2]GuV-Daten'!#REF!</definedName>
    <definedName name="ZUSCHREIB_AV_PY_T" localSheetId="0">'[2]GuV-Daten'!#REF!</definedName>
    <definedName name="ZUSCHREIB_AV_PY_T">'[2]GuV-Daten'!#REF!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F34" i="6"/>
  <c r="E34" i="6"/>
  <c r="D34" i="6"/>
  <c r="G31" i="6"/>
  <c r="G33" i="6" s="1"/>
  <c r="F31" i="6"/>
  <c r="F33" i="6" s="1"/>
  <c r="E31" i="6"/>
  <c r="E33" i="6" s="1"/>
  <c r="D31" i="6"/>
  <c r="D33" i="6" s="1"/>
  <c r="G22" i="6"/>
  <c r="F22" i="6"/>
  <c r="E22" i="6"/>
  <c r="D22" i="6"/>
  <c r="G19" i="6"/>
  <c r="F19" i="6"/>
  <c r="E19" i="6"/>
  <c r="D19" i="6"/>
  <c r="G16" i="6"/>
  <c r="F16" i="6"/>
  <c r="E16" i="6"/>
  <c r="D16" i="6"/>
  <c r="G10" i="6"/>
  <c r="G11" i="6" s="1"/>
  <c r="F10" i="6"/>
  <c r="F11" i="6" s="1"/>
  <c r="E10" i="6"/>
  <c r="E11" i="6" s="1"/>
  <c r="D10" i="6"/>
  <c r="D11" i="6" s="1"/>
  <c r="D26" i="6" s="1"/>
  <c r="E26" i="6" l="1"/>
  <c r="G26" i="6"/>
  <c r="G27" i="6" s="1"/>
  <c r="F26" i="6"/>
  <c r="E12" i="6"/>
  <c r="G35" i="6"/>
  <c r="G36" i="6" s="1"/>
  <c r="D12" i="6"/>
  <c r="F12" i="6"/>
  <c r="G12" i="6"/>
  <c r="F27" i="6" l="1"/>
  <c r="F35" i="6"/>
  <c r="F36" i="6" s="1"/>
  <c r="D27" i="6"/>
  <c r="D35" i="6"/>
  <c r="D36" i="6" s="1"/>
  <c r="E27" i="6"/>
  <c r="E35" i="6"/>
  <c r="E36" i="6" s="1"/>
</calcChain>
</file>

<file path=xl/sharedStrings.xml><?xml version="1.0" encoding="utf-8"?>
<sst xmlns="http://schemas.openxmlformats.org/spreadsheetml/2006/main" count="40" uniqueCount="35">
  <si>
    <t>in MEUR</t>
  </si>
  <si>
    <t>Actual</t>
  </si>
  <si>
    <t>2023.12</t>
  </si>
  <si>
    <t>Sales</t>
  </si>
  <si>
    <t>Cost of Sales w/o Extraord.</t>
  </si>
  <si>
    <t>Extraordinary CoS Items</t>
  </si>
  <si>
    <t>Cost of Sales</t>
  </si>
  <si>
    <t>Gross Profit</t>
  </si>
  <si>
    <t>in % of Sales</t>
  </si>
  <si>
    <t>S&amp;D Expenses w/o Extraord.</t>
  </si>
  <si>
    <t>Extraordinary S&amp;D Items</t>
  </si>
  <si>
    <t>S&amp;D Expenses</t>
  </si>
  <si>
    <t>R&amp;D Expenses w/o Extraord.</t>
  </si>
  <si>
    <t>Extraordinary R&amp;D Items</t>
  </si>
  <si>
    <t>R&amp;D Expenses</t>
  </si>
  <si>
    <t>Overhead Expenses w/o Extraord.</t>
  </si>
  <si>
    <t>Extraordinary Overhead Items</t>
  </si>
  <si>
    <t>Overhead Expenses</t>
  </si>
  <si>
    <t>Extraordinary Other Items</t>
  </si>
  <si>
    <t>EBIT</t>
  </si>
  <si>
    <t>Depreciation</t>
  </si>
  <si>
    <t>Depreciation Extraordinary</t>
  </si>
  <si>
    <t>Depreciation w/o Extraordinary</t>
  </si>
  <si>
    <t>Amortization</t>
  </si>
  <si>
    <t>Depreciation | Amortization</t>
  </si>
  <si>
    <t>Extraordinary Items</t>
  </si>
  <si>
    <t>Underlying EBITDA</t>
  </si>
  <si>
    <t>2023.03</t>
  </si>
  <si>
    <t>2023.06</t>
  </si>
  <si>
    <t>2023.09</t>
  </si>
  <si>
    <t>Other Income w/o Extraord.</t>
  </si>
  <si>
    <t>Other Expenses  w/o Extraord.</t>
  </si>
  <si>
    <t>Restatement P&amp;L Sartorius Stedim Biotech Group</t>
  </si>
  <si>
    <t xml:space="preserve">Extraordinary items are reported within functional expenses as of fiscal 2023. </t>
  </si>
  <si>
    <t xml:space="preserve">For 2023.09 and 2023.12, the purchase price allocation for the acquisition of Polyplus was performed on a preliminary basis in accordance with IFRS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</si>
</sst>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T Norms Pro"/>
    </font>
    <font>
      <b/>
      <sz val="10"/>
      <color theme="0"/>
      <name val="TT Norms Pro"/>
    </font>
    <font>
      <sz val="13"/>
      <color theme="0"/>
      <name val="TT Norms Pro"/>
    </font>
    <font>
      <sz val="14"/>
      <color indexed="9"/>
      <name val="TT Norms Pro"/>
    </font>
    <font>
      <b/>
      <sz val="11"/>
      <name val="TT Norms Pro"/>
    </font>
    <font>
      <sz val="11"/>
      <name val="TT Norms Pro"/>
    </font>
    <font>
      <b/>
      <sz val="12"/>
      <name val="TT Norms Pro"/>
    </font>
    <font>
      <b/>
      <sz val="14"/>
      <color theme="0"/>
      <name val="TT Norms Pro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2B2B2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9"/>
      </right>
      <top style="thin">
        <color theme="1"/>
      </top>
      <bottom/>
      <diagonal/>
    </border>
    <border>
      <left style="thin">
        <color theme="1"/>
      </left>
      <right style="thin">
        <color indexed="9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2" borderId="0" xfId="2" applyFont="1" applyFill="1"/>
    <xf numFmtId="0" fontId="2" fillId="2" borderId="0" xfId="2" applyFont="1" applyFill="1" applyAlignment="1">
      <alignment wrapText="1"/>
    </xf>
    <xf numFmtId="0" fontId="2" fillId="0" borderId="0" xfId="2" applyFont="1"/>
    <xf numFmtId="0" fontId="2" fillId="0" borderId="0" xfId="2" applyFont="1" applyAlignment="1">
      <alignment wrapText="1"/>
    </xf>
    <xf numFmtId="0" fontId="4" fillId="3" borderId="4" xfId="2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vertical="top" wrapText="1"/>
    </xf>
    <xf numFmtId="0" fontId="2" fillId="0" borderId="9" xfId="2" applyFont="1" applyBorder="1" applyAlignment="1">
      <alignment wrapText="1"/>
    </xf>
    <xf numFmtId="0" fontId="2" fillId="0" borderId="5" xfId="2" applyFont="1" applyBorder="1"/>
    <xf numFmtId="0" fontId="6" fillId="4" borderId="1" xfId="2" applyFont="1" applyFill="1" applyBorder="1" applyAlignment="1">
      <alignment vertical="center" wrapText="1"/>
    </xf>
    <xf numFmtId="164" fontId="6" fillId="4" borderId="10" xfId="2" applyNumberFormat="1" applyFont="1" applyFill="1" applyBorder="1" applyAlignment="1">
      <alignment horizontal="right" vertical="center"/>
    </xf>
    <xf numFmtId="0" fontId="7" fillId="0" borderId="3" xfId="2" applyFont="1" applyBorder="1" applyAlignment="1">
      <alignment vertical="center" wrapText="1"/>
    </xf>
    <xf numFmtId="164" fontId="7" fillId="0" borderId="5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vertical="center" wrapText="1"/>
    </xf>
    <xf numFmtId="164" fontId="6" fillId="0" borderId="5" xfId="2" applyNumberFormat="1" applyFont="1" applyBorder="1" applyAlignment="1">
      <alignment horizontal="right" vertical="center"/>
    </xf>
    <xf numFmtId="0" fontId="2" fillId="0" borderId="1" xfId="2" applyFont="1" applyBorder="1" applyAlignment="1">
      <alignment vertical="center" wrapText="1"/>
    </xf>
    <xf numFmtId="165" fontId="2" fillId="0" borderId="2" xfId="1" applyNumberFormat="1" applyFont="1" applyBorder="1" applyAlignment="1">
      <alignment horizontal="right" vertical="center"/>
    </xf>
    <xf numFmtId="0" fontId="8" fillId="0" borderId="1" xfId="2" applyFont="1" applyBorder="1" applyAlignment="1">
      <alignment vertical="center" wrapText="1"/>
    </xf>
    <xf numFmtId="3" fontId="8" fillId="0" borderId="2" xfId="2" applyNumberFormat="1" applyFont="1" applyBorder="1" applyAlignment="1">
      <alignment vertical="center"/>
    </xf>
    <xf numFmtId="0" fontId="7" fillId="0" borderId="11" xfId="2" applyFont="1" applyBorder="1" applyAlignment="1">
      <alignment vertical="center" wrapText="1"/>
    </xf>
    <xf numFmtId="164" fontId="7" fillId="0" borderId="9" xfId="2" applyNumberFormat="1" applyFont="1" applyBorder="1" applyAlignment="1">
      <alignment horizontal="right" vertical="center"/>
    </xf>
    <xf numFmtId="0" fontId="7" fillId="0" borderId="12" xfId="2" applyFont="1" applyBorder="1" applyAlignment="1">
      <alignment vertical="center" wrapText="1"/>
    </xf>
    <xf numFmtId="164" fontId="7" fillId="0" borderId="0" xfId="2" applyNumberFormat="1" applyFont="1" applyAlignment="1">
      <alignment horizontal="right" vertical="center"/>
    </xf>
    <xf numFmtId="0" fontId="6" fillId="0" borderId="1" xfId="2" applyFont="1" applyBorder="1" applyAlignment="1">
      <alignment vertical="center" wrapText="1"/>
    </xf>
    <xf numFmtId="164" fontId="6" fillId="0" borderId="2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vertical="center" wrapText="1"/>
    </xf>
    <xf numFmtId="164" fontId="7" fillId="0" borderId="2" xfId="2" applyNumberFormat="1" applyFont="1" applyBorder="1" applyAlignment="1">
      <alignment horizontal="right" vertical="center"/>
    </xf>
    <xf numFmtId="0" fontId="2" fillId="0" borderId="0" xfId="4" applyFont="1"/>
    <xf numFmtId="164" fontId="6" fillId="4" borderId="10" xfId="2" applyNumberFormat="1" applyFont="1" applyFill="1" applyBorder="1" applyAlignment="1">
      <alignment vertical="center"/>
    </xf>
    <xf numFmtId="165" fontId="2" fillId="0" borderId="12" xfId="1" applyNumberFormat="1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right" vertical="center"/>
    </xf>
    <xf numFmtId="0" fontId="2" fillId="0" borderId="1" xfId="2" applyFont="1" applyBorder="1"/>
    <xf numFmtId="0" fontId="2" fillId="0" borderId="2" xfId="2" applyFont="1" applyBorder="1"/>
    <xf numFmtId="165" fontId="2" fillId="0" borderId="1" xfId="1" applyNumberFormat="1" applyFont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2" fillId="0" borderId="0" xfId="2" applyFont="1" applyAlignment="1">
      <alignment horizontal="left" wrapText="1"/>
    </xf>
    <xf numFmtId="0" fontId="9" fillId="3" borderId="12" xfId="2" applyFont="1" applyFill="1" applyBorder="1" applyAlignment="1">
      <alignment horizontal="left" vertical="center"/>
    </xf>
    <xf numFmtId="0" fontId="9" fillId="3" borderId="0" xfId="2" applyFont="1" applyFill="1" applyAlignment="1">
      <alignment horizontal="left" vertical="center"/>
    </xf>
    <xf numFmtId="0" fontId="3" fillId="3" borderId="7" xfId="2" applyFont="1" applyFill="1" applyBorder="1" applyAlignment="1">
      <alignment vertical="center" wrapText="1"/>
    </xf>
    <xf numFmtId="0" fontId="2" fillId="2" borderId="0" xfId="2" applyFont="1" applyFill="1" applyAlignment="1"/>
    <xf numFmtId="0" fontId="2" fillId="0" borderId="0" xfId="2" applyFont="1" applyAlignment="1"/>
    <xf numFmtId="0" fontId="3" fillId="3" borderId="6" xfId="2" applyFont="1" applyFill="1" applyBorder="1" applyAlignment="1">
      <alignment wrapText="1"/>
    </xf>
    <xf numFmtId="164" fontId="6" fillId="4" borderId="14" xfId="2" applyNumberFormat="1" applyFont="1" applyFill="1" applyBorder="1" applyAlignment="1">
      <alignment horizontal="right" vertical="center"/>
    </xf>
    <xf numFmtId="164" fontId="7" fillId="0" borderId="15" xfId="2" applyNumberFormat="1" applyFont="1" applyBorder="1" applyAlignment="1">
      <alignment horizontal="right" vertical="center"/>
    </xf>
    <xf numFmtId="164" fontId="6" fillId="0" borderId="15" xfId="2" applyNumberFormat="1" applyFont="1" applyBorder="1" applyAlignment="1">
      <alignment horizontal="right" vertical="center"/>
    </xf>
    <xf numFmtId="165" fontId="2" fillId="0" borderId="13" xfId="1" applyNumberFormat="1" applyFont="1" applyBorder="1" applyAlignment="1">
      <alignment horizontal="right" vertical="center"/>
    </xf>
    <xf numFmtId="3" fontId="8" fillId="0" borderId="13" xfId="2" applyNumberFormat="1" applyFont="1" applyBorder="1" applyAlignment="1">
      <alignment vertical="center"/>
    </xf>
    <xf numFmtId="164" fontId="7" fillId="0" borderId="16" xfId="2" applyNumberFormat="1" applyFont="1" applyBorder="1" applyAlignment="1">
      <alignment horizontal="right" vertical="center"/>
    </xf>
    <xf numFmtId="164" fontId="7" fillId="0" borderId="17" xfId="2" applyNumberFormat="1" applyFont="1" applyBorder="1" applyAlignment="1">
      <alignment horizontal="right" vertical="center"/>
    </xf>
    <xf numFmtId="164" fontId="6" fillId="0" borderId="13" xfId="2" applyNumberFormat="1" applyFont="1" applyBorder="1" applyAlignment="1">
      <alignment horizontal="right" vertical="center"/>
    </xf>
    <xf numFmtId="164" fontId="7" fillId="0" borderId="13" xfId="2" applyNumberFormat="1" applyFont="1" applyBorder="1" applyAlignment="1">
      <alignment horizontal="right" vertical="center"/>
    </xf>
    <xf numFmtId="164" fontId="6" fillId="4" borderId="14" xfId="2" applyNumberFormat="1" applyFont="1" applyFill="1" applyBorder="1" applyAlignment="1">
      <alignment vertical="center"/>
    </xf>
    <xf numFmtId="165" fontId="2" fillId="0" borderId="17" xfId="1" applyNumberFormat="1" applyFont="1" applyBorder="1" applyAlignment="1">
      <alignment horizontal="right" vertical="center"/>
    </xf>
    <xf numFmtId="0" fontId="2" fillId="0" borderId="13" xfId="2" applyFont="1" applyBorder="1"/>
  </cellXfs>
  <cellStyles count="5">
    <cellStyle name="Normal" xfId="0" builtinId="0"/>
    <cellStyle name="Percent" xfId="1" builtinId="5"/>
    <cellStyle name="Standard 11" xfId="2" xr:uid="{0C329D62-EC56-4076-AD8B-79419880645B}"/>
    <cellStyle name="Standard 2 2 2" xfId="4" xr:uid="{DD6052EE-8679-4B66-916F-13FE6FBFC565}"/>
    <cellStyle name="Standard 8 2" xfId="3" xr:uid="{D8AA4EAE-D104-4FD1-986F-A576B46EE709}"/>
  </cellStyles>
  <dxfs count="0"/>
  <tableStyles count="1" defaultTableStyle="TableStyleMedium2" defaultPivotStyle="PivotStyleLight16">
    <tableStyle name="Invisible" pivot="0" table="0" count="0" xr9:uid="{6F796505-F27A-41A2-B44A-5C0B99126BD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&#233;partement%20Technique\Investissements\Suivi%20des%20commandes%20et%20engagement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81-02%20Hauptteil%20(Excel)%20mit%20Datenblatt%20und%20Bilanz%20und%20Gu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...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ns/Kons02/Kons0302/Cfx03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oppenhagen/AppData/Roaming/Microsoft/Excel/Blue_Financials_Berichtstabellen%20-%20Cop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0%20Vorl&#228;ufige%20analytische...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daf\CdG\Gestion\OPERATIONNELAUB&amp;TUN\BASE2005\HEURESDISPONIBLESAUBAG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daf\CdG\Gestion\2005\12\BU%20Europe%20&amp;%20ROW\Suivi%20budg&#233;taire\Dop\Maquettesuivi%20DOP%20version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UDGET%202005\Budget%20Prod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daf\CdG\Gestion\OPERATIONNELAUB&amp;TUN\BASE2005\Stocks\ETATSTOCK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daf\CdG\Gestion\OPERATIONNELAUB&amp;TUN\BASE2005\P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"/>
      <sheetName val="Suivi Invest  Aubagne"/>
      <sheetName val="Pointage Immos Aubagne"/>
      <sheetName val="Synthèse TF"/>
      <sheetName val="Suivi Invest Moham'dia"/>
      <sheetName val="Feuil1"/>
      <sheetName val="Pointage Immos Moham'dia"/>
      <sheetName val="Etat d'avancement"/>
      <sheetName val="Feuil3"/>
      <sheetName val="Synthèse"/>
      <sheetName val="Bilan 2004"/>
      <sheetName val="Feuil2"/>
      <sheetName val="Listes"/>
      <sheetName val="Extrac't's"/>
      <sheetName val="Feuil4"/>
      <sheetName val="kos"/>
      <sheetName val="Category"/>
      <sheetName val="company list"/>
      <sheetName val="Tabelle2"/>
      <sheetName val="Input 1"/>
      <sheetName val="company codes"/>
      <sheetName val="Suivi des commandes et engageme"/>
      <sheetName val="kind of service"/>
      <sheetName val="Lookup Data"/>
      <sheetName val="Aktuelle Stammdatenbasis"/>
      <sheetName val="Tabelle3"/>
      <sheetName val="Entities"/>
      <sheetName val="CASSETTE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">
          <cell r="B6" t="str">
            <v>ACC ELEC</v>
          </cell>
          <cell r="D6" t="str">
            <v>OP</v>
          </cell>
          <cell r="F6" t="str">
            <v/>
          </cell>
          <cell r="J6" t="str">
            <v>Accès badge portes SUD (x2)</v>
          </cell>
        </row>
        <row r="7">
          <cell r="B7" t="str">
            <v>ADUS</v>
          </cell>
          <cell r="D7" t="str">
            <v>JG</v>
          </cell>
          <cell r="F7" t="str">
            <v/>
          </cell>
          <cell r="J7" t="str">
            <v>Aménagement Cellule Présérie</v>
          </cell>
        </row>
        <row r="8">
          <cell r="B8" t="str">
            <v>AGEI</v>
          </cell>
          <cell r="D8" t="str">
            <v>PhS</v>
          </cell>
          <cell r="F8" t="str">
            <v>AT2000/Expéditions</v>
          </cell>
          <cell r="J8" t="str">
            <v>Armoire de sécurité (acides, bases, . . .)</v>
          </cell>
        </row>
        <row r="9">
          <cell r="B9" t="str">
            <v>AIDEX</v>
          </cell>
          <cell r="D9" t="str">
            <v>PG</v>
          </cell>
          <cell r="F9" t="str">
            <v>DO3000/Direction des opérations Aubagne-Tunisie</v>
          </cell>
          <cell r="J9" t="str">
            <v>Caméras supplémentaires de surveillance</v>
          </cell>
        </row>
        <row r="10">
          <cell r="B10" t="str">
            <v>ALLIBERT</v>
          </cell>
          <cell r="D10" t="str">
            <v>CB</v>
          </cell>
          <cell r="F10" t="str">
            <v xml:space="preserve">DO3200/Qualification </v>
          </cell>
          <cell r="J10" t="str">
            <v>Couverture des quais</v>
          </cell>
        </row>
        <row r="11">
          <cell r="B11" t="str">
            <v>ATLANTIC ZEISER</v>
          </cell>
          <cell r="D11" t="str">
            <v>LAi</v>
          </cell>
          <cell r="F11" t="str">
            <v xml:space="preserve">FG0001/Direction technique </v>
          </cell>
          <cell r="J11" t="str">
            <v>Développement Machine assemblage STP36</v>
          </cell>
        </row>
        <row r="12">
          <cell r="B12" t="str">
            <v>AUDIMATEC</v>
          </cell>
          <cell r="D12" t="str">
            <v>CF</v>
          </cell>
          <cell r="F12" t="str">
            <v>FG0001/Engineering product</v>
          </cell>
          <cell r="J12" t="str">
            <v>Enregistreur stère</v>
          </cell>
        </row>
        <row r="13">
          <cell r="B13" t="str">
            <v>BACCUET-FIDEP</v>
          </cell>
          <cell r="D13" t="str">
            <v>PS</v>
          </cell>
          <cell r="F13" t="str">
            <v xml:space="preserve">FG0002/Achats </v>
          </cell>
          <cell r="J13" t="str">
            <v>Fiabilisation soudure impulsion</v>
          </cell>
        </row>
        <row r="14">
          <cell r="B14" t="str">
            <v>BAUDRY</v>
          </cell>
          <cell r="D14" t="str">
            <v>SD</v>
          </cell>
          <cell r="F14" t="str">
            <v>FG0003/Qualité In Process</v>
          </cell>
          <cell r="J14" t="str">
            <v>Fiabilisation soudure Thermique UPS</v>
          </cell>
        </row>
        <row r="15">
          <cell r="B15" t="str">
            <v>Bernard ALIX</v>
          </cell>
          <cell r="D15" t="str">
            <v>FT</v>
          </cell>
          <cell r="F15" t="str">
            <v>FG0004/Magasin</v>
          </cell>
          <cell r="J15" t="str">
            <v>Industrialisation machine MASUP UPS1</v>
          </cell>
        </row>
        <row r="16">
          <cell r="B16" t="str">
            <v>BETT SYSTEM</v>
          </cell>
          <cell r="D16" t="str">
            <v>JLF</v>
          </cell>
          <cell r="F16" t="str">
            <v>FG0005/Approvisionnement</v>
          </cell>
          <cell r="J16" t="str">
            <v>Machine coupe-tubes Biotech</v>
          </cell>
        </row>
        <row r="17">
          <cell r="B17" t="str">
            <v>BIOBLOCK</v>
          </cell>
          <cell r="F17" t="str">
            <v>FG0006/Qualité MP</v>
          </cell>
          <cell r="J17" t="str">
            <v>Mise à niveau pour Réalisation Flexboys Gde Cap</v>
          </cell>
        </row>
        <row r="18">
          <cell r="B18" t="str">
            <v>CABUS ET ROULOT</v>
          </cell>
          <cell r="F18" t="str">
            <v>FG0007/Planification</v>
          </cell>
          <cell r="J18" t="str">
            <v>Mise en place code à barre</v>
          </cell>
        </row>
        <row r="19">
          <cell r="B19" t="str">
            <v>CAMFIL</v>
          </cell>
          <cell r="F19" t="str">
            <v>FG0008/Ordonnancement</v>
          </cell>
          <cell r="J19" t="str">
            <v>Moule STP361 8 empreintes "industriel"</v>
          </cell>
        </row>
        <row r="20">
          <cell r="B20" t="str">
            <v>CETAL</v>
          </cell>
          <cell r="F20" t="str">
            <v>FG0009/Qualité PF</v>
          </cell>
          <cell r="J20" t="str">
            <v>Moule STP362 8 empreintes "industriel"</v>
          </cell>
        </row>
        <row r="21">
          <cell r="B21" t="str">
            <v>CHESSA</v>
          </cell>
          <cell r="F21" t="str">
            <v>FG0010/Maintenance industrielle</v>
          </cell>
          <cell r="J21" t="str">
            <v>Option hydraulique</v>
          </cell>
        </row>
        <row r="22">
          <cell r="B22" t="str">
            <v>CHUBB Sécurité</v>
          </cell>
          <cell r="F22" t="str">
            <v>FG0011/Grands projets</v>
          </cell>
          <cell r="J22" t="str">
            <v>Outillages Back-up</v>
          </cell>
        </row>
        <row r="23">
          <cell r="B23" t="str">
            <v>CMP Les 3 lucs</v>
          </cell>
          <cell r="F23" t="str">
            <v>FG0012/Direction de production</v>
          </cell>
          <cell r="J23" t="str">
            <v>Paillasse</v>
          </cell>
        </row>
        <row r="24">
          <cell r="B24" t="str">
            <v>Commerciale des Métaux</v>
          </cell>
          <cell r="F24" t="str">
            <v>FG0013/Facilities usines</v>
          </cell>
          <cell r="J24" t="str">
            <v>Placards sous paillasse</v>
          </cell>
        </row>
        <row r="25">
          <cell r="B25" t="str">
            <v>CRAWFORD HAFA</v>
          </cell>
          <cell r="F25" t="str">
            <v>FG0015/Qualité Usine</v>
          </cell>
          <cell r="J25" t="str">
            <v>Poursuite Plan de remise à niveau perfos et soudeuses Th</v>
          </cell>
        </row>
        <row r="26">
          <cell r="B26" t="str">
            <v>Delta Scientifique</v>
          </cell>
          <cell r="F26" t="str">
            <v>FG0016/Laboratoire Chimie</v>
          </cell>
          <cell r="J26" t="str">
            <v>Poursuite Plan de remise à niveau plaques et outillages</v>
          </cell>
        </row>
        <row r="27">
          <cell r="B27" t="str">
            <v>DELTASELECT</v>
          </cell>
          <cell r="F27" t="str">
            <v>MA0000/Extrudeuse</v>
          </cell>
          <cell r="J27" t="str">
            <v>Projets d'aménagements et équipements divers</v>
          </cell>
        </row>
        <row r="28">
          <cell r="B28" t="str">
            <v>DEPETRI</v>
          </cell>
          <cell r="F28" t="str">
            <v>MA1000/Presses</v>
          </cell>
          <cell r="J28" t="str">
            <v>Réalisation table de tests étanchéité "industriel"</v>
          </cell>
        </row>
        <row r="29">
          <cell r="B29" t="str">
            <v>DESCOURS et CABAUD</v>
          </cell>
          <cell r="F29" t="str">
            <v>MA2000/Moules "simples"</v>
          </cell>
          <cell r="J29" t="str">
            <v>Réfection Calandre et Fiabilisation Parc</v>
          </cell>
        </row>
        <row r="30">
          <cell r="B30" t="str">
            <v>DHL</v>
          </cell>
          <cell r="F30" t="str">
            <v>MA2100/Moules "techniques"</v>
          </cell>
          <cell r="J30" t="str">
            <v>Réfection et mise en place protections murs carrés vert</v>
          </cell>
        </row>
        <row r="31">
          <cell r="B31" t="str">
            <v>DTP</v>
          </cell>
          <cell r="F31" t="str">
            <v>MA3000/Détourage &lt; 4L</v>
          </cell>
          <cell r="J31" t="str">
            <v>Remplacement</v>
          </cell>
        </row>
        <row r="32">
          <cell r="B32" t="str">
            <v>Emile MAURIN</v>
          </cell>
          <cell r="F32" t="str">
            <v>MA3100/Détourage &gt; 4L</v>
          </cell>
          <cell r="J32" t="str">
            <v>Remplacement (moule "proto" BAYER)</v>
          </cell>
        </row>
        <row r="33">
          <cell r="B33" t="str">
            <v>Emile Maurin Outillages</v>
          </cell>
          <cell r="F33" t="str">
            <v>MA4000/Reprise &lt; 4L</v>
          </cell>
          <cell r="J33" t="str">
            <v>Remplacement de la régulation des CTA CARRIER</v>
          </cell>
        </row>
        <row r="34">
          <cell r="B34" t="str">
            <v>ETTAX</v>
          </cell>
          <cell r="F34" t="str">
            <v>MA4100/Reprise &gt; 4L</v>
          </cell>
          <cell r="J34" t="str">
            <v>Remplacement filtre absolus</v>
          </cell>
        </row>
        <row r="35">
          <cell r="B35" t="str">
            <v>EUROFEU</v>
          </cell>
          <cell r="F35" t="str">
            <v>MA5000/BS150</v>
          </cell>
          <cell r="J35" t="str">
            <v>Remplacement groupe d'eau glacée TRANE</v>
          </cell>
        </row>
        <row r="36">
          <cell r="B36" t="str">
            <v>EUROTHERM</v>
          </cell>
          <cell r="F36" t="str">
            <v>MA6000/Kieffel</v>
          </cell>
          <cell r="J36" t="str">
            <v>Remplacement jeu de mors pneumatiques</v>
          </cell>
        </row>
        <row r="37">
          <cell r="B37" t="str">
            <v>Express Photo Gravure</v>
          </cell>
          <cell r="F37" t="str">
            <v>MA7000/Machine de set Perfos</v>
          </cell>
          <cell r="J37" t="str">
            <v>Rénovation moule COP2/COP4</v>
          </cell>
        </row>
        <row r="38">
          <cell r="B38" t="str">
            <v xml:space="preserve">FABORY </v>
          </cell>
          <cell r="F38" t="str">
            <v>MA8000/Machine de site</v>
          </cell>
          <cell r="J38" t="str">
            <v>Rénovation moule CPR69/70</v>
          </cell>
        </row>
        <row r="39">
          <cell r="B39" t="str">
            <v>FARNELL</v>
          </cell>
          <cell r="F39" t="str">
            <v>MA9000/Machine de finition Meca</v>
          </cell>
          <cell r="J39" t="str">
            <v>Rénovation pour transfert sous-traitant</v>
          </cell>
        </row>
        <row r="40">
          <cell r="B40" t="str">
            <v>FESTO</v>
          </cell>
          <cell r="F40" t="str">
            <v>MA9100/Ligne 2D/3D</v>
          </cell>
          <cell r="J40" t="str">
            <v xml:space="preserve">Revamping </v>
          </cell>
        </row>
        <row r="41">
          <cell r="B41" t="str">
            <v>FIDEP</v>
          </cell>
          <cell r="F41" t="str">
            <v>PA3000/Paluds III Europe &amp; ROW</v>
          </cell>
          <cell r="J41" t="str">
            <v>Seconde Cuve pour double sourcing EVA</v>
          </cell>
        </row>
        <row r="42">
          <cell r="B42" t="str">
            <v>FIFE-TIDLAND</v>
          </cell>
          <cell r="F42" t="str">
            <v>SET00/Ligne Ethique Tunisie</v>
          </cell>
          <cell r="J42" t="str">
            <v>Soudeuse Implulsion Gde largeur (V1 like)</v>
          </cell>
        </row>
        <row r="43">
          <cell r="B43" t="str">
            <v>FRANKEL</v>
          </cell>
          <cell r="F43" t="str">
            <v>SET00/BIOHF Tunisie</v>
          </cell>
          <cell r="J43" t="str">
            <v>Système de coupe soudure sur Vertrod 1</v>
          </cell>
        </row>
        <row r="44">
          <cell r="B44" t="str">
            <v>GALLAND</v>
          </cell>
          <cell r="F44" t="str">
            <v>SET00/BIOHF Tunisie</v>
          </cell>
          <cell r="J44" t="str">
            <v>Update logiciel MTS</v>
          </cell>
        </row>
        <row r="45">
          <cell r="B45" t="str">
            <v>GUILBERT</v>
          </cell>
          <cell r="F45" t="str">
            <v>SET00/BIOHF Tunisie</v>
          </cell>
          <cell r="J45" t="str">
            <v>Update machine</v>
          </cell>
        </row>
        <row r="46">
          <cell r="B46" t="str">
            <v>GW Inox</v>
          </cell>
          <cell r="F46" t="str">
            <v>SET00/MCP Tunisie</v>
          </cell>
        </row>
        <row r="47">
          <cell r="B47" t="str">
            <v>HED Etudes Agostini</v>
          </cell>
          <cell r="F47" t="str">
            <v>SET00/PV Tunisie</v>
          </cell>
        </row>
        <row r="48">
          <cell r="B48" t="str">
            <v>HELLERMAN</v>
          </cell>
          <cell r="F48" t="str">
            <v>SET00/STP15 Tunisie</v>
          </cell>
        </row>
        <row r="49">
          <cell r="B49" t="str">
            <v>HERVIEU</v>
          </cell>
          <cell r="F49" t="str">
            <v>SET00/Usvt / Uslr1</v>
          </cell>
        </row>
        <row r="50">
          <cell r="B50" t="str">
            <v>HOFFMANN</v>
          </cell>
          <cell r="F50" t="str">
            <v>ST1000/Stérilisation Gamma</v>
          </cell>
        </row>
        <row r="51">
          <cell r="B51" t="str">
            <v>HPC</v>
          </cell>
          <cell r="F51" t="str">
            <v>ST2000/Stérilisation ETO</v>
          </cell>
        </row>
        <row r="52">
          <cell r="B52" t="str">
            <v>IGUS</v>
          </cell>
          <cell r="F52" t="str">
            <v>TMA9000/Multivac</v>
          </cell>
        </row>
        <row r="53">
          <cell r="B53" t="str">
            <v>JM BRUNEAU</v>
          </cell>
          <cell r="F53" t="str">
            <v>SET00/Ligne Biotech Tunisie</v>
          </cell>
        </row>
        <row r="54">
          <cell r="B54" t="str">
            <v>KAESER</v>
          </cell>
        </row>
        <row r="55">
          <cell r="B55" t="str">
            <v>KORNSTEIN</v>
          </cell>
        </row>
        <row r="56">
          <cell r="B56" t="str">
            <v>La Commerciale des Métaux</v>
          </cell>
        </row>
        <row r="57">
          <cell r="B57" t="str">
            <v>LASTERE</v>
          </cell>
        </row>
        <row r="58">
          <cell r="B58" t="str">
            <v>LOUDET</v>
          </cell>
        </row>
        <row r="59">
          <cell r="B59" t="str">
            <v>LOXAM</v>
          </cell>
        </row>
        <row r="60">
          <cell r="B60" t="str">
            <v>MANUTAN</v>
          </cell>
        </row>
        <row r="61">
          <cell r="B61" t="str">
            <v>MARTOR</v>
          </cell>
        </row>
        <row r="62">
          <cell r="B62" t="str">
            <v>MDP</v>
          </cell>
        </row>
        <row r="63">
          <cell r="B63" t="str">
            <v>MECAMONTAGE</v>
          </cell>
        </row>
        <row r="64">
          <cell r="B64" t="str">
            <v>MECAPLASTIC</v>
          </cell>
        </row>
        <row r="65">
          <cell r="B65" t="str">
            <v>MEDIA MESURES</v>
          </cell>
        </row>
        <row r="66">
          <cell r="B66" t="str">
            <v>MEISTRE</v>
          </cell>
        </row>
        <row r="67">
          <cell r="B67" t="str">
            <v>MEROBEL</v>
          </cell>
        </row>
        <row r="68">
          <cell r="B68" t="str">
            <v>MESSER</v>
          </cell>
        </row>
        <row r="69">
          <cell r="B69" t="str">
            <v>MIDI MATERIEL</v>
          </cell>
        </row>
        <row r="70">
          <cell r="B70" t="str">
            <v>MULTIVAC</v>
          </cell>
        </row>
        <row r="71">
          <cell r="B71" t="str">
            <v>NEWPORT OMEGA</v>
          </cell>
        </row>
        <row r="72">
          <cell r="B72" t="str">
            <v>NILFISK</v>
          </cell>
        </row>
        <row r="73">
          <cell r="B73" t="str">
            <v>NORELEM</v>
          </cell>
        </row>
        <row r="74">
          <cell r="B74" t="str">
            <v>OTELO</v>
          </cell>
        </row>
        <row r="75">
          <cell r="B75" t="str">
            <v>PBF</v>
          </cell>
        </row>
        <row r="76">
          <cell r="B76" t="str">
            <v>PERRIN Industrie</v>
          </cell>
        </row>
        <row r="77">
          <cell r="B77" t="str">
            <v>PMA</v>
          </cell>
        </row>
        <row r="78">
          <cell r="B78" t="str">
            <v>PMEG</v>
          </cell>
        </row>
        <row r="79">
          <cell r="B79" t="str">
            <v>Provence Adhésif</v>
          </cell>
        </row>
        <row r="80">
          <cell r="B80" t="str">
            <v>Provence Caoutchouc</v>
          </cell>
        </row>
        <row r="81">
          <cell r="B81" t="str">
            <v>Provence d'étiquettes</v>
          </cell>
        </row>
        <row r="82">
          <cell r="B82" t="str">
            <v>PRUD'HOMME</v>
          </cell>
        </row>
        <row r="83">
          <cell r="B83" t="str">
            <v>PTS Mesures</v>
          </cell>
        </row>
        <row r="84">
          <cell r="B84" t="str">
            <v>QUENARD</v>
          </cell>
        </row>
        <row r="85">
          <cell r="B85" t="str">
            <v>RADIOSPARES</v>
          </cell>
        </row>
        <row r="86">
          <cell r="B86" t="str">
            <v>RECORD</v>
          </cell>
        </row>
        <row r="87">
          <cell r="B87" t="str">
            <v>REGISTAMP</v>
          </cell>
        </row>
        <row r="88">
          <cell r="B88" t="str">
            <v>REVAILLER</v>
          </cell>
        </row>
        <row r="89">
          <cell r="B89" t="str">
            <v>RICHARDSON</v>
          </cell>
        </row>
        <row r="90">
          <cell r="B90" t="str">
            <v>RIDING et BRUGIERE</v>
          </cell>
        </row>
        <row r="91">
          <cell r="B91" t="str">
            <v>Roulements Services</v>
          </cell>
        </row>
        <row r="92">
          <cell r="B92" t="str">
            <v>SERMO</v>
          </cell>
        </row>
        <row r="93">
          <cell r="B93" t="str">
            <v>SETON</v>
          </cell>
        </row>
        <row r="94">
          <cell r="B94" t="str">
            <v>SIEMP</v>
          </cell>
        </row>
        <row r="95">
          <cell r="B95" t="str">
            <v>SMP</v>
          </cell>
        </row>
        <row r="96">
          <cell r="B96" t="str">
            <v>SNE Premier</v>
          </cell>
        </row>
        <row r="97">
          <cell r="B97" t="str">
            <v>SOCOREG</v>
          </cell>
        </row>
        <row r="98">
          <cell r="B98" t="str">
            <v>SP2M</v>
          </cell>
        </row>
        <row r="99">
          <cell r="B99" t="str">
            <v>SPARTAL</v>
          </cell>
        </row>
        <row r="100">
          <cell r="B100" t="str">
            <v>STOCKALP</v>
          </cell>
        </row>
        <row r="101">
          <cell r="B101" t="str">
            <v>Technoideal</v>
          </cell>
        </row>
        <row r="102">
          <cell r="B102" t="str">
            <v>TEM</v>
          </cell>
        </row>
        <row r="103">
          <cell r="B103" t="str">
            <v>TIDLAND</v>
          </cell>
        </row>
        <row r="104">
          <cell r="B104" t="str">
            <v>TISSERAND</v>
          </cell>
        </row>
        <row r="105">
          <cell r="B105" t="str">
            <v>TIXIT</v>
          </cell>
        </row>
        <row r="106">
          <cell r="B106" t="str">
            <v>TLM</v>
          </cell>
        </row>
        <row r="107">
          <cell r="B107" t="str">
            <v>TOXICON</v>
          </cell>
        </row>
        <row r="108">
          <cell r="B108" t="str">
            <v>Vedior Bis</v>
          </cell>
        </row>
        <row r="109">
          <cell r="B109" t="str">
            <v>TIXIT</v>
          </cell>
        </row>
        <row r="110">
          <cell r="B110" t="str">
            <v>TLM</v>
          </cell>
        </row>
        <row r="111">
          <cell r="B111" t="str">
            <v>TOXICON</v>
          </cell>
        </row>
        <row r="112">
          <cell r="B112" t="str">
            <v>Vedior Bis</v>
          </cell>
        </row>
        <row r="113">
          <cell r="B113" t="str">
            <v>TOXICON</v>
          </cell>
        </row>
        <row r="114">
          <cell r="B114" t="str">
            <v>Vedior Bis</v>
          </cell>
        </row>
        <row r="115">
          <cell r="B115" t="str">
            <v>Technoideal</v>
          </cell>
        </row>
        <row r="116">
          <cell r="B116" t="str">
            <v>TEM</v>
          </cell>
        </row>
        <row r="117">
          <cell r="B117" t="str">
            <v>THIMONNIER</v>
          </cell>
        </row>
        <row r="118">
          <cell r="B118" t="str">
            <v>TIDLAND</v>
          </cell>
        </row>
        <row r="119">
          <cell r="B119" t="str">
            <v>TISSERAND</v>
          </cell>
        </row>
        <row r="120">
          <cell r="B120" t="str">
            <v>TIXIT</v>
          </cell>
        </row>
        <row r="121">
          <cell r="B121" t="str">
            <v>TLM</v>
          </cell>
        </row>
        <row r="122">
          <cell r="B122" t="str">
            <v>TOXICON</v>
          </cell>
        </row>
        <row r="123">
          <cell r="B123" t="str">
            <v>Vedior Bis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z_Daten"/>
      <sheetName val="GuV_Daten"/>
      <sheetName val="davon_Vermerke"/>
      <sheetName val="Bilanz"/>
      <sheetName val="GuV"/>
      <sheetName val="Kapital"/>
      <sheetName val="Bezüge"/>
      <sheetName val="Konzessionen"/>
      <sheetName val="Versicherungen"/>
      <sheetName val="Grundlagen"/>
      <sheetName val="5 JAHRE"/>
      <sheetName val="KENNZAHLEN"/>
      <sheetName val="L_VERMÖGEN I"/>
      <sheetName val="VERMÖGENSLAGE"/>
      <sheetName val="VERMÖGEN"/>
      <sheetName val="FINANZLAGE"/>
      <sheetName val="LIQUIDITÄT"/>
      <sheetName val="ERTRAGSLAGE"/>
      <sheetName val="ERTRAG"/>
      <sheetName val="L_ERTRAG I"/>
      <sheetName val="Bilanz-Daten"/>
      <sheetName val="GuV-Daten"/>
      <sheetName val="davon-Vermerke"/>
      <sheetName val="Bilanzvorlage"/>
      <sheetName val="GuV-Vorlage"/>
      <sheetName val="AMTDA"/>
      <sheetName val="Dropdown Liste"/>
      <sheetName val="Sheet4"/>
      <sheetName val="Data Validation"/>
      <sheetName val="New THB"/>
      <sheetName val="Verrechnungselemente"/>
      <sheetName val="Lookup Data"/>
      <sheetName val="Instructions to Update"/>
      <sheetName val="Summary"/>
      <sheetName val="Unit Count"/>
      <sheetName val="Notes to Update Spreadsheet"/>
      <sheetName val="North America"/>
      <sheetName val="Europe"/>
      <sheetName val="APAC"/>
      <sheetName val="CALCS&gt;&gt;"/>
      <sheetName val="QTD Reagents"/>
      <sheetName val="QTD ORDERS-NA &amp; Distro"/>
      <sheetName val="QTD ORDERS - EMEA"/>
      <sheetName val="QTD ORDERS - Japan"/>
      <sheetName val="MGR SLIDES &gt;&gt;"/>
      <sheetName val="Stack Ranks"/>
      <sheetName val="QBR Slide 12"/>
      <sheetName val="REFERENCES&gt;&gt;"/>
      <sheetName val="Manager and Rep List"/>
      <sheetName val="Deferred Revenue Calc"/>
      <sheetName val="Product Mapping"/>
      <sheetName val="FX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9">
          <cell r="H29">
            <v>69135</v>
          </cell>
        </row>
        <row r="46">
          <cell r="H46">
            <v>39395</v>
          </cell>
          <cell r="M46">
            <v>43755</v>
          </cell>
        </row>
        <row r="63">
          <cell r="M63">
            <v>4187</v>
          </cell>
        </row>
        <row r="99">
          <cell r="H99">
            <v>2386</v>
          </cell>
          <cell r="M99">
            <v>0</v>
          </cell>
        </row>
        <row r="112">
          <cell r="M112">
            <v>108581</v>
          </cell>
        </row>
        <row r="120">
          <cell r="H120">
            <v>132912</v>
          </cell>
          <cell r="M120">
            <v>126231</v>
          </cell>
        </row>
        <row r="161">
          <cell r="H161">
            <v>4262</v>
          </cell>
        </row>
      </sheetData>
      <sheetData sheetId="21" refreshError="1">
        <row r="30">
          <cell r="H30">
            <v>15699</v>
          </cell>
          <cell r="M30">
            <v>12396</v>
          </cell>
        </row>
        <row r="73">
          <cell r="H73">
            <v>2136</v>
          </cell>
          <cell r="M73">
            <v>6063</v>
          </cell>
        </row>
      </sheetData>
      <sheetData sheetId="22" refreshError="1">
        <row r="52">
          <cell r="H52">
            <v>12016</v>
          </cell>
          <cell r="M52">
            <v>15197</v>
          </cell>
        </row>
        <row r="53">
          <cell r="H53">
            <v>17256</v>
          </cell>
          <cell r="M53">
            <v>15575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Bal Sheet"/>
      <sheetName val="Income Statement"/>
      <sheetName val="_com.sap.ip.bi.xl.hiddensheet"/>
      <sheetName val="Check"/>
      <sheetName val="11.2020 MTD FC Accuracy"/>
      <sheetName val="Segment check"/>
      <sheetName val="Subregion check"/>
      <sheetName val="Region check"/>
      <sheetName val="Prod. Segm. Check"/>
      <sheetName val="Full Year"/>
      <sheetName val="Input"/>
      <sheetName val="Input BioA EMEA"/>
      <sheetName val="Pivot Hana View"/>
      <sheetName val="Pivot Hana View BioA"/>
      <sheetName val="Assignments EMEA"/>
      <sheetName val="Data Source_Hana View"/>
    </sheetNames>
    <sheetDataSet>
      <sheetData sheetId="0" refreshError="1"/>
      <sheetData sheetId="1">
        <row r="21">
          <cell r="B21">
            <v>0</v>
          </cell>
          <cell r="C21">
            <v>56</v>
          </cell>
          <cell r="F21">
            <v>0</v>
          </cell>
        </row>
        <row r="33">
          <cell r="B33">
            <v>0</v>
          </cell>
          <cell r="C33">
            <v>56</v>
          </cell>
          <cell r="F33">
            <v>0</v>
          </cell>
        </row>
      </sheetData>
      <sheetData sheetId="2">
        <row r="9">
          <cell r="B9">
            <v>0</v>
          </cell>
          <cell r="C9">
            <v>0</v>
          </cell>
          <cell r="F9">
            <v>0</v>
          </cell>
        </row>
        <row r="16">
          <cell r="B16">
            <v>0</v>
          </cell>
          <cell r="C16">
            <v>0</v>
          </cell>
          <cell r="F16">
            <v>0</v>
          </cell>
        </row>
        <row r="24">
          <cell r="B24">
            <v>0</v>
          </cell>
          <cell r="C24">
            <v>0</v>
          </cell>
          <cell r="F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Neu GB Version"/>
      <sheetName val="CF Ermittlung"/>
      <sheetName val="CF-Japan FX"/>
      <sheetName val="CF Eng FX"/>
      <sheetName val="CF Viva FX"/>
      <sheetName val="CF-SNA FX"/>
      <sheetName val="CF-Verprobung"/>
      <sheetName val="Überleitung CF 01-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EntityList"/>
      <sheetName val="Start"/>
      <sheetName val="Data (1)"/>
      <sheetName val="Data (2)"/>
      <sheetName val="Data (3)"/>
      <sheetName val="Data (4)"/>
      <sheetName val="Data (5)"/>
      <sheetName val="Data (6)"/>
      <sheetName val="Data (7)"/>
      <sheetName val="Data (8)"/>
      <sheetName val="Data (9)"/>
      <sheetName val="Data (10)"/>
      <sheetName val="Data (11)"/>
      <sheetName val="Data (12)"/>
      <sheetName val="Data (13)"/>
      <sheetName val="Data (14)"/>
      <sheetName val="Data (15)"/>
      <sheetName val="Data (16)"/>
      <sheetName val="Data (17)"/>
      <sheetName val="Data (18)"/>
      <sheetName val="Data (19)"/>
      <sheetName val="Data (20)"/>
      <sheetName val="Data (21)"/>
      <sheetName val="Data (22)"/>
      <sheetName val="Data (23)"/>
      <sheetName val="Data (24)"/>
      <sheetName val="Data (25)"/>
      <sheetName val="End"/>
      <sheetName val="Data (Sum)"/>
      <sheetName val="Data (Conso)"/>
      <sheetName val="Report (1)"/>
      <sheetName val="Report (2)"/>
      <sheetName val="Report (3)"/>
      <sheetName val="Report (4)"/>
      <sheetName val="Report (5)"/>
      <sheetName val="Report (6)"/>
      <sheetName val="Report (7)"/>
      <sheetName val="Report (8)"/>
      <sheetName val="Report (9)"/>
      <sheetName val="Report (10)"/>
      <sheetName val="Report (11)"/>
      <sheetName val="Report (12)"/>
      <sheetName val="Report (13)"/>
      <sheetName val="Report (14)"/>
      <sheetName val="Report (15)"/>
      <sheetName val="Report (16)"/>
      <sheetName val="Report (17)"/>
      <sheetName val="Report (18)"/>
      <sheetName val="Report (19)"/>
      <sheetName val="Report (20)"/>
      <sheetName val="Report (21)"/>
      <sheetName val="Report (22)"/>
      <sheetName val="Report (23)"/>
      <sheetName val="Report (24)"/>
      <sheetName val="Report (25)"/>
      <sheetName val="Report (Sum)"/>
      <sheetName val="Report (Conso)"/>
      <sheetName val="Data (Group)"/>
      <sheetName val="Report (Group)"/>
      <sheetName val="Business plan"/>
      <sheetName val="Balance Sheet"/>
      <sheetName val="DCF &amp; IRR (base case)"/>
    </sheetNames>
    <sheetDataSet>
      <sheetData sheetId="0" refreshError="1">
        <row r="6">
          <cell r="B6" t="str">
            <v>€000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eitung"/>
      <sheetName val="Eingabe Bilanz"/>
      <sheetName val="Eingabe  GuV"/>
    </sheetNames>
    <sheetDataSet>
      <sheetData sheetId="0" refreshError="1"/>
      <sheetData sheetId="1" refreshError="1"/>
      <sheetData sheetId="2" refreshError="1">
        <row r="22">
          <cell r="C22">
            <v>0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</row>
        <row r="24">
          <cell r="C24">
            <v>0</v>
          </cell>
          <cell r="E24">
            <v>0</v>
          </cell>
          <cell r="G24">
            <v>0</v>
          </cell>
          <cell r="I24">
            <v>0</v>
          </cell>
          <cell r="K24">
            <v>0</v>
          </cell>
        </row>
        <row r="27">
          <cell r="C27">
            <v>0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"/>
      <sheetName val="recap"/>
      <sheetName val="heures disponibles cumulees"/>
      <sheetName val="CUMUL"/>
      <sheetName val="TDCCUMUL"/>
      <sheetName val="heures disponibles"/>
      <sheetName val="tdcdumois"/>
      <sheetName val="MOIS"/>
      <sheetName val="Jours"/>
      <sheetName val=" historiqu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">
          <cell r="Q4" t="str">
            <v>service</v>
          </cell>
          <cell r="S4" t="str">
            <v>Equivalent tps plein janvier</v>
          </cell>
          <cell r="T4" t="str">
            <v>Equivalent tps plein février</v>
          </cell>
          <cell r="U4" t="str">
            <v>Equivalent tps plein mars</v>
          </cell>
          <cell r="V4" t="str">
            <v>Equivalent tps plein avril</v>
          </cell>
          <cell r="W4" t="str">
            <v>Equivalent tps plein mai</v>
          </cell>
          <cell r="X4" t="str">
            <v>Equivalent tps plein juin</v>
          </cell>
          <cell r="Y4" t="str">
            <v>Equivalent tps plein juillet</v>
          </cell>
          <cell r="Z4" t="str">
            <v>Equivalent tps plein aout</v>
          </cell>
          <cell r="AA4" t="str">
            <v>Equivalent tps plein septembre</v>
          </cell>
          <cell r="AB4" t="str">
            <v>Equivalent tps plein octobre</v>
          </cell>
          <cell r="AC4" t="str">
            <v>Equivalent tps plein novembre</v>
          </cell>
          <cell r="AD4" t="str">
            <v>Equivalent tps plein décembre</v>
          </cell>
          <cell r="AE4" t="str">
            <v>cumul</v>
          </cell>
          <cell r="AF4" t="str">
            <v>heures</v>
          </cell>
        </row>
        <row r="5">
          <cell r="Q5" t="str">
            <v>MO5000</v>
          </cell>
          <cell r="R5" t="str">
            <v>MOD preparation maquette</v>
          </cell>
          <cell r="AE5">
            <v>0</v>
          </cell>
          <cell r="AF5">
            <v>0</v>
          </cell>
        </row>
        <row r="6">
          <cell r="Q6" t="str">
            <v>MO4000</v>
          </cell>
          <cell r="R6" t="str">
            <v>MOD COMPOSANTS</v>
          </cell>
          <cell r="AE6">
            <v>0</v>
          </cell>
          <cell r="AF6">
            <v>0</v>
          </cell>
        </row>
        <row r="7">
          <cell r="Q7" t="str">
            <v>MO1000</v>
          </cell>
          <cell r="R7" t="str">
            <v>MOD HF</v>
          </cell>
          <cell r="AE7">
            <v>0</v>
          </cell>
          <cell r="AF7">
            <v>0</v>
          </cell>
        </row>
        <row r="8">
          <cell r="Q8" t="str">
            <v>MO2000</v>
          </cell>
          <cell r="R8" t="str">
            <v>MOD 3D</v>
          </cell>
          <cell r="AE8">
            <v>0</v>
          </cell>
          <cell r="AF8">
            <v>0</v>
          </cell>
        </row>
        <row r="9">
          <cell r="Q9" t="str">
            <v>MO3000</v>
          </cell>
          <cell r="R9" t="str">
            <v>MOD PACKAGING</v>
          </cell>
          <cell r="AE9">
            <v>0</v>
          </cell>
          <cell r="AF9">
            <v>0</v>
          </cell>
        </row>
        <row r="10">
          <cell r="R10" t="str">
            <v>MOD</v>
          </cell>
          <cell r="AE10">
            <v>0</v>
          </cell>
          <cell r="AF10">
            <v>0</v>
          </cell>
        </row>
        <row r="11">
          <cell r="AE11">
            <v>0</v>
          </cell>
          <cell r="AF11">
            <v>0</v>
          </cell>
        </row>
        <row r="12">
          <cell r="Q12" t="str">
            <v>AT4000</v>
          </cell>
          <cell r="R12" t="str">
            <v>ATELIER COMPOSANT</v>
          </cell>
          <cell r="AE12">
            <v>0</v>
          </cell>
          <cell r="AF12">
            <v>0</v>
          </cell>
        </row>
        <row r="13">
          <cell r="Q13" t="str">
            <v>AT1100</v>
          </cell>
          <cell r="R13" t="str">
            <v xml:space="preserve">TECHNICIEN HF </v>
          </cell>
          <cell r="AE13">
            <v>0</v>
          </cell>
          <cell r="AF13">
            <v>0</v>
          </cell>
        </row>
        <row r="14">
          <cell r="Q14" t="str">
            <v>AT1000</v>
          </cell>
          <cell r="R14" t="str">
            <v>ATELIER 3D  HF FINTION</v>
          </cell>
          <cell r="AE14">
            <v>0</v>
          </cell>
          <cell r="AF14">
            <v>0</v>
          </cell>
        </row>
        <row r="15">
          <cell r="Q15" t="str">
            <v>AT2000</v>
          </cell>
          <cell r="R15" t="str">
            <v>ATELIER MAGASIN PACK ET EXPED</v>
          </cell>
          <cell r="AE15">
            <v>0</v>
          </cell>
          <cell r="AF15">
            <v>0</v>
          </cell>
        </row>
        <row r="16">
          <cell r="Q16" t="str">
            <v>FG0004</v>
          </cell>
          <cell r="R16" t="str">
            <v>MAGASIN</v>
          </cell>
          <cell r="T16">
            <v>1.2144839549002602</v>
          </cell>
          <cell r="U16">
            <v>1</v>
          </cell>
          <cell r="AE16">
            <v>2.2144839549002602</v>
          </cell>
          <cell r="AF16">
            <v>505.57499999999999</v>
          </cell>
        </row>
        <row r="17">
          <cell r="Q17" t="str">
            <v>FG0007</v>
          </cell>
          <cell r="R17" t="str">
            <v>PLANNIFICATION</v>
          </cell>
          <cell r="AE17">
            <v>0</v>
          </cell>
          <cell r="AF17">
            <v>0</v>
          </cell>
        </row>
        <row r="18">
          <cell r="Q18" t="str">
            <v>FG0005</v>
          </cell>
          <cell r="R18" t="str">
            <v>APPROVISIONNEMENT</v>
          </cell>
          <cell r="AE18">
            <v>0</v>
          </cell>
          <cell r="AF18">
            <v>0</v>
          </cell>
        </row>
        <row r="19">
          <cell r="Q19" t="str">
            <v>FG0008</v>
          </cell>
          <cell r="R19" t="str">
            <v>ORDONNANCEMENT</v>
          </cell>
          <cell r="AE19">
            <v>0</v>
          </cell>
          <cell r="AF19">
            <v>0</v>
          </cell>
        </row>
        <row r="20">
          <cell r="Q20" t="str">
            <v>FG0010</v>
          </cell>
          <cell r="R20" t="str">
            <v>MAINTENANCE INDUSTRIELLE</v>
          </cell>
          <cell r="AE20">
            <v>0</v>
          </cell>
          <cell r="AF20">
            <v>0</v>
          </cell>
        </row>
        <row r="21">
          <cell r="Q21" t="str">
            <v>FG0011</v>
          </cell>
          <cell r="R21" t="str">
            <v>METHODE INDUSTRIELLE &amp; EXPLOITATION</v>
          </cell>
          <cell r="T21">
            <v>0.69949696444058984</v>
          </cell>
          <cell r="U21">
            <v>2</v>
          </cell>
          <cell r="AE21">
            <v>2.69949696444059</v>
          </cell>
          <cell r="AF21">
            <v>512.63</v>
          </cell>
        </row>
        <row r="22">
          <cell r="Q22" t="str">
            <v>FG0001</v>
          </cell>
          <cell r="R22" t="str">
            <v>BUREAU ETUDE</v>
          </cell>
          <cell r="AE22">
            <v>0</v>
          </cell>
          <cell r="AF22">
            <v>0</v>
          </cell>
        </row>
        <row r="23">
          <cell r="Q23" t="str">
            <v>DO3100</v>
          </cell>
          <cell r="R23" t="str">
            <v xml:space="preserve">DIRECTION TECHNIQUE </v>
          </cell>
          <cell r="AE23">
            <v>0</v>
          </cell>
          <cell r="AF23">
            <v>0</v>
          </cell>
        </row>
        <row r="24">
          <cell r="Q24" t="str">
            <v>DO3200</v>
          </cell>
          <cell r="R24" t="str">
            <v>QUALIFICATION</v>
          </cell>
          <cell r="AE24">
            <v>0</v>
          </cell>
          <cell r="AF24">
            <v>0</v>
          </cell>
        </row>
        <row r="25">
          <cell r="Q25" t="str">
            <v>FG0002</v>
          </cell>
          <cell r="R25" t="str">
            <v>ACHAT</v>
          </cell>
          <cell r="AE25">
            <v>0</v>
          </cell>
          <cell r="AF25">
            <v>0</v>
          </cell>
        </row>
        <row r="26">
          <cell r="Q26" t="str">
            <v>FG0012</v>
          </cell>
          <cell r="R26" t="str">
            <v>DIRECTION PRODUCTION</v>
          </cell>
          <cell r="AE26">
            <v>0</v>
          </cell>
          <cell r="AF26">
            <v>0</v>
          </cell>
        </row>
        <row r="27">
          <cell r="Q27" t="str">
            <v>FG0015</v>
          </cell>
          <cell r="R27" t="str">
            <v>QUALITE AUBAGNE</v>
          </cell>
          <cell r="AE27">
            <v>0</v>
          </cell>
          <cell r="AF27">
            <v>0</v>
          </cell>
        </row>
        <row r="28">
          <cell r="Q28" t="str">
            <v>FG0006</v>
          </cell>
          <cell r="R28" t="str">
            <v>DQMP</v>
          </cell>
          <cell r="AE28">
            <v>0</v>
          </cell>
          <cell r="AF28">
            <v>0</v>
          </cell>
        </row>
        <row r="29">
          <cell r="Q29" t="str">
            <v>FG0003</v>
          </cell>
          <cell r="R29" t="str">
            <v>QUALITE IN PROCESS</v>
          </cell>
          <cell r="AE29">
            <v>0</v>
          </cell>
          <cell r="AF29">
            <v>0</v>
          </cell>
        </row>
        <row r="30">
          <cell r="Q30" t="str">
            <v>FG0009</v>
          </cell>
          <cell r="R30" t="str">
            <v>QUALITE PF</v>
          </cell>
          <cell r="AE30">
            <v>0</v>
          </cell>
          <cell r="AF30">
            <v>0</v>
          </cell>
        </row>
        <row r="31">
          <cell r="Q31" t="str">
            <v>DO3300</v>
          </cell>
          <cell r="R31" t="str">
            <v>EXPEDITION PERSONNEL</v>
          </cell>
          <cell r="T31">
            <v>0.46959236773633994</v>
          </cell>
          <cell r="AE31">
            <v>0.46959236773633994</v>
          </cell>
          <cell r="AF31">
            <v>135.35999999999999</v>
          </cell>
        </row>
        <row r="32">
          <cell r="Q32" t="str">
            <v>PA3000</v>
          </cell>
          <cell r="R32" t="str">
            <v>PALUD III</v>
          </cell>
          <cell r="AE32">
            <v>0</v>
          </cell>
          <cell r="AF32">
            <v>0</v>
          </cell>
        </row>
        <row r="33">
          <cell r="Q33" t="str">
            <v>DO3000</v>
          </cell>
          <cell r="R33" t="str">
            <v>DIRECTION DES OPERATIONS AUBAGNE TUNISIE</v>
          </cell>
          <cell r="AE33">
            <v>0</v>
          </cell>
          <cell r="AF33">
            <v>0</v>
          </cell>
        </row>
        <row r="34">
          <cell r="Q34" t="str">
            <v>TOTAL</v>
          </cell>
          <cell r="S34">
            <v>0</v>
          </cell>
          <cell r="T34">
            <v>2.3835732870771902</v>
          </cell>
          <cell r="U34">
            <v>3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5.3835732870771897</v>
          </cell>
          <cell r="AF34">
            <v>1153.5649999999998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le de contrôle"/>
      <sheetName val="Bal Sec"/>
      <sheetName val="Balance"/>
      <sheetName val="DOP NAT"/>
      <sheetName val="DOP SEC"/>
      <sheetName val="JS"/>
      <sheetName val="EV"/>
      <sheetName val="EV (1)"/>
      <sheetName val="EV(2)"/>
      <sheetName val="GG"/>
      <sheetName val="PC"/>
      <sheetName val="CM"/>
      <sheetName val="PG"/>
      <sheetName val="IQ"/>
      <sheetName val="Maquette Pour Opérationnels"/>
      <sheetName val="COMMENT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gramme"/>
      <sheetName val="Injection"/>
      <sheetName val="Ass Auto"/>
      <sheetName val="Extrusion"/>
      <sheetName val="Finition Poches HF"/>
      <sheetName val="Thermique"/>
      <sheetName val="HF"/>
      <sheetName val="Packaging"/>
      <sheetName val="Maintenance"/>
      <sheetName val="Magasin MP"/>
      <sheetName val="resume personnel"/>
      <sheetName val="heures disponibles"/>
      <sheetName val="Budget"/>
      <sheetName val="Liste du personnel Variable"/>
      <sheetName val="Jours"/>
      <sheetName val="regle paiement absenteisme"/>
      <sheetName val="3d hf fin 08"/>
      <sheetName val="Rendements"/>
      <sheetName val="Taux horaires"/>
      <sheetName val="Paramètres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ALOR"/>
      <sheetName val="liste des impressions"/>
      <sheetName val="Commentaires"/>
      <sheetName val="STANDARDMATIERE"/>
      <sheetName val="DIRECTS EN STOCK"/>
      <sheetName val="GROUPE"/>
      <sheetName val="STANDARD GROUPE"/>
      <sheetName val="STANDARDTUNISIE"/>
      <sheetName val="STANDARD AUBAGNE"/>
      <sheetName val="GROUPE TUNISIE"/>
      <sheetName val="GROUPEAUBAGNE "/>
      <sheetName val="SOCIALTUNISIE"/>
      <sheetName val="SOCIAL AUBAGNE"/>
      <sheetName val="transit"/>
      <sheetName val="rejets"/>
      <sheetName val="ENCOURS"/>
      <sheetName val="importTUNISIE"/>
      <sheetName val="importAUBAGNE"/>
      <sheetName val="import distin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7">
          <cell r="A7" t="str">
            <v>Famille Stat Stock</v>
          </cell>
          <cell r="B7" t="str">
            <v>LIBELLE</v>
          </cell>
          <cell r="C7" t="str">
            <v>stock 12/2004 aubagne social</v>
          </cell>
          <cell r="D7" t="str">
            <v>stock 01/2004 aubagne social tout</v>
          </cell>
          <cell r="E7" t="str">
            <v>février</v>
          </cell>
          <cell r="F7">
            <v>38442</v>
          </cell>
          <cell r="G7" t="str">
            <v>31/04/2005</v>
          </cell>
          <cell r="H7">
            <v>38502</v>
          </cell>
          <cell r="I7" t="str">
            <v>31/06/2005</v>
          </cell>
          <cell r="J7">
            <v>38564</v>
          </cell>
          <cell r="K7">
            <v>38595</v>
          </cell>
          <cell r="L7">
            <v>38625</v>
          </cell>
          <cell r="M7">
            <v>38655</v>
          </cell>
          <cell r="N7">
            <v>38686</v>
          </cell>
          <cell r="O7">
            <v>38716</v>
          </cell>
          <cell r="Q7">
            <v>38716</v>
          </cell>
        </row>
        <row r="8">
          <cell r="A8" t="str">
            <v>100</v>
          </cell>
          <cell r="B8" t="str">
            <v>Formats3D</v>
          </cell>
          <cell r="C8">
            <v>732004.76014882931</v>
          </cell>
          <cell r="D8">
            <v>886859.30710000044</v>
          </cell>
          <cell r="E8">
            <v>842408.11040000047</v>
          </cell>
          <cell r="F8">
            <v>884501.82620000071</v>
          </cell>
          <cell r="G8">
            <v>829575.50410000095</v>
          </cell>
          <cell r="H8">
            <v>813565.43476153957</v>
          </cell>
          <cell r="I8">
            <v>766785.91572443943</v>
          </cell>
          <cell r="J8">
            <v>716491.54274131649</v>
          </cell>
          <cell r="K8">
            <v>728275.65343238181</v>
          </cell>
          <cell r="L8">
            <v>503537.14544554637</v>
          </cell>
          <cell r="M8">
            <v>628555.27674493857</v>
          </cell>
          <cell r="N8">
            <v>630128.20706275874</v>
          </cell>
          <cell r="O8">
            <v>529689.77268587868</v>
          </cell>
          <cell r="Q8">
            <v>529689.77268587868</v>
          </cell>
        </row>
        <row r="9">
          <cell r="A9" t="str">
            <v>110</v>
          </cell>
          <cell r="B9" t="str">
            <v>Filtres</v>
          </cell>
          <cell r="C9">
            <v>97535.252999999997</v>
          </cell>
          <cell r="D9">
            <v>128678.27650000001</v>
          </cell>
          <cell r="E9">
            <v>120427.81270000002</v>
          </cell>
          <cell r="F9">
            <v>234904.90079999997</v>
          </cell>
          <cell r="G9">
            <v>152319.64689999996</v>
          </cell>
          <cell r="H9">
            <v>127015.37960000003</v>
          </cell>
          <cell r="I9">
            <v>234907.15506666651</v>
          </cell>
          <cell r="J9">
            <v>255596.56783197826</v>
          </cell>
          <cell r="K9">
            <v>281861.0778211382</v>
          </cell>
          <cell r="L9">
            <v>252794.2</v>
          </cell>
          <cell r="M9">
            <v>355932.16220000002</v>
          </cell>
          <cell r="N9">
            <v>440391.98770000011</v>
          </cell>
          <cell r="O9">
            <v>409619.13610000035</v>
          </cell>
          <cell r="Q9">
            <v>409619.13610000035</v>
          </cell>
        </row>
        <row r="10">
          <cell r="A10" t="str">
            <v>120</v>
          </cell>
          <cell r="B10" t="str">
            <v>Tubes</v>
          </cell>
          <cell r="C10">
            <v>394780.02073000022</v>
          </cell>
          <cell r="D10">
            <v>394668.69975600019</v>
          </cell>
          <cell r="E10">
            <v>404015.09903399996</v>
          </cell>
          <cell r="F10">
            <v>406133.01768400002</v>
          </cell>
          <cell r="G10">
            <v>439001.44724317978</v>
          </cell>
          <cell r="H10">
            <v>447076.48535811302</v>
          </cell>
          <cell r="I10">
            <v>378423.67904773826</v>
          </cell>
          <cell r="J10">
            <v>335923.18992250453</v>
          </cell>
          <cell r="K10">
            <v>375525.08298279042</v>
          </cell>
          <cell r="L10">
            <v>324684.40473984875</v>
          </cell>
          <cell r="M10">
            <v>356966.51950356673</v>
          </cell>
          <cell r="N10">
            <v>431608.75738417852</v>
          </cell>
          <cell r="O10">
            <v>445146.0737845978</v>
          </cell>
          <cell r="Q10">
            <v>445146.0737845978</v>
          </cell>
        </row>
        <row r="11">
          <cell r="A11" t="str">
            <v>130</v>
          </cell>
          <cell r="B11" t="str">
            <v>Films</v>
          </cell>
          <cell r="C11">
            <v>215279.89459999997</v>
          </cell>
          <cell r="D11">
            <v>212701.54566199999</v>
          </cell>
          <cell r="E11">
            <v>210384.61663799998</v>
          </cell>
          <cell r="F11">
            <v>219725.20845599988</v>
          </cell>
          <cell r="G11">
            <v>228687.14198499994</v>
          </cell>
          <cell r="H11">
            <v>195264.81577983225</v>
          </cell>
          <cell r="I11">
            <v>161328.6840999999</v>
          </cell>
          <cell r="J11">
            <v>147799.81731799993</v>
          </cell>
          <cell r="K11">
            <v>138546.22563999999</v>
          </cell>
          <cell r="L11">
            <v>146611.17050700006</v>
          </cell>
          <cell r="M11">
            <v>139767.905734</v>
          </cell>
          <cell r="N11">
            <v>149251.89741508799</v>
          </cell>
          <cell r="O11">
            <v>141144.30051299999</v>
          </cell>
          <cell r="Q11">
            <v>141144.30051299999</v>
          </cell>
        </row>
        <row r="12">
          <cell r="A12" t="str">
            <v>131</v>
          </cell>
          <cell r="B12" t="str">
            <v>Rubans</v>
          </cell>
          <cell r="C12">
            <v>21629.121000000003</v>
          </cell>
          <cell r="D12">
            <v>20609.626293000001</v>
          </cell>
          <cell r="E12">
            <v>17268.608035999994</v>
          </cell>
          <cell r="F12">
            <v>23986.569831000015</v>
          </cell>
          <cell r="G12">
            <v>26031.670760000012</v>
          </cell>
          <cell r="H12">
            <v>22198.528192253307</v>
          </cell>
          <cell r="I12">
            <v>19806.417812912365</v>
          </cell>
          <cell r="J12">
            <v>14998.242274882448</v>
          </cell>
          <cell r="K12">
            <v>18120.456069501663</v>
          </cell>
          <cell r="L12">
            <v>18161.80762011134</v>
          </cell>
          <cell r="M12">
            <v>20650.929058347279</v>
          </cell>
          <cell r="N12">
            <v>21588.466164135079</v>
          </cell>
          <cell r="O12">
            <v>27131.902544908637</v>
          </cell>
          <cell r="Q12">
            <v>27131.902544908637</v>
          </cell>
        </row>
        <row r="13">
          <cell r="A13" t="str">
            <v>140</v>
          </cell>
          <cell r="B13" t="str">
            <v>Bondes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A14" t="str">
            <v>141</v>
          </cell>
          <cell r="B14" t="str">
            <v>Bouchons</v>
          </cell>
          <cell r="C14">
            <v>46389.182699999998</v>
          </cell>
          <cell r="D14">
            <v>45207.989399999977</v>
          </cell>
          <cell r="E14">
            <v>41079.376699999986</v>
          </cell>
          <cell r="F14">
            <v>37138.137299999995</v>
          </cell>
          <cell r="G14">
            <v>41432.434299999994</v>
          </cell>
          <cell r="H14">
            <v>70526.52919999999</v>
          </cell>
          <cell r="I14">
            <v>36266.428361854531</v>
          </cell>
          <cell r="J14">
            <v>33337.88259999999</v>
          </cell>
          <cell r="K14">
            <v>37529.657351279297</v>
          </cell>
          <cell r="L14">
            <v>39749.222077726277</v>
          </cell>
          <cell r="M14">
            <v>42493.555682988277</v>
          </cell>
          <cell r="N14">
            <v>62527.078641300817</v>
          </cell>
          <cell r="O14">
            <v>44531.166136779226</v>
          </cell>
          <cell r="Q14">
            <v>44531.166136779226</v>
          </cell>
        </row>
        <row r="15">
          <cell r="A15" t="str">
            <v>142</v>
          </cell>
          <cell r="B15" t="str">
            <v>Clamps</v>
          </cell>
          <cell r="C15">
            <v>79994.926754891203</v>
          </cell>
          <cell r="D15">
            <v>85412.037399999972</v>
          </cell>
          <cell r="E15">
            <v>78383.134599999961</v>
          </cell>
          <cell r="F15">
            <v>95092.095799999952</v>
          </cell>
          <cell r="G15">
            <v>81340.574899999949</v>
          </cell>
          <cell r="H15">
            <v>77539.569332959974</v>
          </cell>
          <cell r="I15">
            <v>66402.909934178431</v>
          </cell>
          <cell r="J15">
            <v>76164.105846353952</v>
          </cell>
          <cell r="K15">
            <v>90322.062093123328</v>
          </cell>
          <cell r="L15">
            <v>60566.024984103205</v>
          </cell>
          <cell r="M15">
            <v>54891.369476322987</v>
          </cell>
          <cell r="N15">
            <v>82943.333000081257</v>
          </cell>
          <cell r="O15">
            <v>72767.209100990891</v>
          </cell>
          <cell r="Q15">
            <v>72767.209100990891</v>
          </cell>
        </row>
        <row r="16">
          <cell r="A16" t="str">
            <v>143</v>
          </cell>
          <cell r="B16" t="str">
            <v>Protecteurs</v>
          </cell>
          <cell r="C16">
            <v>7279.7210999999988</v>
          </cell>
          <cell r="D16">
            <v>9158.181300000002</v>
          </cell>
          <cell r="E16">
            <v>8968.8595000000023</v>
          </cell>
          <cell r="F16">
            <v>7438.8723000000009</v>
          </cell>
          <cell r="G16">
            <v>9793.2385999999988</v>
          </cell>
          <cell r="H16">
            <v>11944.261235116825</v>
          </cell>
          <cell r="I16">
            <v>14344.102288553971</v>
          </cell>
          <cell r="J16">
            <v>15256.2514794702</v>
          </cell>
          <cell r="K16">
            <v>14228.967228413256</v>
          </cell>
          <cell r="L16">
            <v>12951.039525804252</v>
          </cell>
          <cell r="M16">
            <v>14263.961040336013</v>
          </cell>
          <cell r="N16">
            <v>14103.571003483426</v>
          </cell>
          <cell r="O16">
            <v>13911.495883984029</v>
          </cell>
          <cell r="Q16">
            <v>13911.495883984029</v>
          </cell>
        </row>
        <row r="17">
          <cell r="A17" t="str">
            <v>144</v>
          </cell>
          <cell r="B17" t="str">
            <v>Embouts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 t="str">
            <v>150</v>
          </cell>
          <cell r="B18" t="str">
            <v>Chambres</v>
          </cell>
          <cell r="C18">
            <v>17601.674500000001</v>
          </cell>
          <cell r="D18">
            <v>16956.735800000002</v>
          </cell>
          <cell r="E18">
            <v>15419.304900000003</v>
          </cell>
          <cell r="F18">
            <v>17155.0524</v>
          </cell>
          <cell r="G18">
            <v>12687.972500000002</v>
          </cell>
          <cell r="H18">
            <v>15961.952900000004</v>
          </cell>
          <cell r="I18">
            <v>21459.566900000005</v>
          </cell>
          <cell r="J18">
            <v>8740.3047000000024</v>
          </cell>
          <cell r="K18">
            <v>3070.9847000000004</v>
          </cell>
          <cell r="L18">
            <v>8279.6015000000007</v>
          </cell>
          <cell r="M18">
            <v>20079.888199999994</v>
          </cell>
          <cell r="N18">
            <v>7122.5986999999996</v>
          </cell>
          <cell r="O18">
            <v>10172.078500000003</v>
          </cell>
          <cell r="Q18">
            <v>10172.078500000003</v>
          </cell>
        </row>
        <row r="19">
          <cell r="A19" t="str">
            <v>151</v>
          </cell>
          <cell r="B19" t="str">
            <v>Connecteurs</v>
          </cell>
          <cell r="C19">
            <v>164067.03592887332</v>
          </cell>
          <cell r="D19">
            <v>172750.90890000004</v>
          </cell>
          <cell r="E19">
            <v>179489.35460000017</v>
          </cell>
          <cell r="F19">
            <v>207153.30109999984</v>
          </cell>
          <cell r="G19">
            <v>239688.45319999993</v>
          </cell>
          <cell r="H19">
            <v>246924.69735603477</v>
          </cell>
          <cell r="I19">
            <v>210293.62847119424</v>
          </cell>
          <cell r="J19">
            <v>201590.49646967743</v>
          </cell>
          <cell r="K19">
            <v>209123.72476074556</v>
          </cell>
          <cell r="L19">
            <v>189094.94401971472</v>
          </cell>
          <cell r="M19">
            <v>220319.14231463443</v>
          </cell>
          <cell r="N19">
            <v>211626.06107147451</v>
          </cell>
          <cell r="O19">
            <v>243312.35913707956</v>
          </cell>
          <cell r="Q19">
            <v>243312.35913707956</v>
          </cell>
        </row>
        <row r="20">
          <cell r="A20" t="str">
            <v>152</v>
          </cell>
          <cell r="B20" t="str">
            <v>Perforateur</v>
          </cell>
          <cell r="C20">
            <v>4167.0776999999998</v>
          </cell>
          <cell r="D20">
            <v>4167.0776999999998</v>
          </cell>
          <cell r="E20">
            <v>4167.0776999999998</v>
          </cell>
          <cell r="F20">
            <v>4167.0776999999998</v>
          </cell>
          <cell r="G20">
            <v>4167.0776999999998</v>
          </cell>
          <cell r="H20">
            <v>4167.0776999999998</v>
          </cell>
          <cell r="I20">
            <v>4167.0776999999998</v>
          </cell>
          <cell r="J20">
            <v>4167.0776999999998</v>
          </cell>
          <cell r="K20">
            <v>4167.0776999999998</v>
          </cell>
          <cell r="L20">
            <v>4114.9450000000006</v>
          </cell>
          <cell r="M20">
            <v>3595.6950000000006</v>
          </cell>
          <cell r="N20">
            <v>3071.6679000000004</v>
          </cell>
          <cell r="O20">
            <v>3066.6199000000006</v>
          </cell>
          <cell r="Q20">
            <v>3066.6199000000006</v>
          </cell>
        </row>
        <row r="21">
          <cell r="A21" t="str">
            <v>153</v>
          </cell>
          <cell r="B21" t="str">
            <v>Site</v>
          </cell>
          <cell r="C21">
            <v>6784.2056999999995</v>
          </cell>
          <cell r="D21">
            <v>7480.6556999999993</v>
          </cell>
          <cell r="E21">
            <v>17642.254500000003</v>
          </cell>
          <cell r="F21">
            <v>7741.3697999999995</v>
          </cell>
          <cell r="G21">
            <v>9222.6895000000022</v>
          </cell>
          <cell r="H21">
            <v>22685.965287709932</v>
          </cell>
          <cell r="I21">
            <v>19349.1459</v>
          </cell>
          <cell r="J21">
            <v>22386.7922</v>
          </cell>
          <cell r="K21">
            <v>22122.687300000005</v>
          </cell>
          <cell r="L21">
            <v>21572.8128</v>
          </cell>
          <cell r="M21">
            <v>22428.717000000001</v>
          </cell>
          <cell r="N21">
            <v>21547.524500000003</v>
          </cell>
          <cell r="O21">
            <v>21925.111199999999</v>
          </cell>
          <cell r="Q21">
            <v>21925.111199999999</v>
          </cell>
        </row>
        <row r="22">
          <cell r="A22" t="str">
            <v>154</v>
          </cell>
          <cell r="B22" t="str">
            <v>Tulipe</v>
          </cell>
          <cell r="C22">
            <v>2609.9189999999999</v>
          </cell>
          <cell r="D22">
            <v>2609.9189999999999</v>
          </cell>
          <cell r="E22">
            <v>2609.9189999999999</v>
          </cell>
          <cell r="F22">
            <v>2609.9189999999999</v>
          </cell>
          <cell r="G22">
            <v>2925</v>
          </cell>
          <cell r="H22">
            <v>1719.1395000000002</v>
          </cell>
          <cell r="I22">
            <v>257.10750000000002</v>
          </cell>
          <cell r="J22">
            <v>257.10750000000002</v>
          </cell>
          <cell r="K22">
            <v>257.10750000000002</v>
          </cell>
          <cell r="L22">
            <v>4679.2394999999997</v>
          </cell>
          <cell r="M22">
            <v>146.25</v>
          </cell>
          <cell r="N22">
            <v>146.25</v>
          </cell>
          <cell r="O22">
            <v>3510</v>
          </cell>
          <cell r="Q22">
            <v>3510</v>
          </cell>
        </row>
        <row r="23">
          <cell r="A23" t="str">
            <v>160</v>
          </cell>
          <cell r="B23" t="str">
            <v>EVA</v>
          </cell>
          <cell r="C23">
            <v>54124.275000000001</v>
          </cell>
          <cell r="D23">
            <v>35863.950166000002</v>
          </cell>
          <cell r="E23">
            <v>15908.763166000001</v>
          </cell>
          <cell r="F23">
            <v>56868.839</v>
          </cell>
          <cell r="G23">
            <v>43364.809399999998</v>
          </cell>
          <cell r="H23">
            <v>59125.062400000003</v>
          </cell>
          <cell r="I23">
            <v>41271.355900000002</v>
          </cell>
          <cell r="J23">
            <v>24802.343499999999</v>
          </cell>
          <cell r="K23">
            <v>36922.743499999997</v>
          </cell>
          <cell r="L23">
            <v>37727.736963000003</v>
          </cell>
          <cell r="M23">
            <v>28546.776963</v>
          </cell>
          <cell r="N23">
            <v>59135.999962999995</v>
          </cell>
          <cell r="O23">
            <v>57763.445</v>
          </cell>
          <cell r="Q23">
            <v>57763.445</v>
          </cell>
        </row>
        <row r="24">
          <cell r="A24" t="str">
            <v>161</v>
          </cell>
          <cell r="B24" t="str">
            <v>Granulés</v>
          </cell>
          <cell r="C24">
            <v>81223.403280000028</v>
          </cell>
          <cell r="D24">
            <v>72915.649608000007</v>
          </cell>
          <cell r="E24">
            <v>80015.387328000012</v>
          </cell>
          <cell r="F24">
            <v>79728.014937000029</v>
          </cell>
          <cell r="G24">
            <v>69103.253400000001</v>
          </cell>
          <cell r="H24">
            <v>62371.758399999992</v>
          </cell>
          <cell r="I24">
            <v>47906.468908999996</v>
          </cell>
          <cell r="J24">
            <v>50057.518435999984</v>
          </cell>
          <cell r="K24">
            <v>49805.890435999994</v>
          </cell>
          <cell r="L24">
            <v>49128.637833999986</v>
          </cell>
          <cell r="M24">
            <v>38659.548251992761</v>
          </cell>
          <cell r="N24">
            <v>38182.91283400001</v>
          </cell>
          <cell r="O24">
            <v>47925.435808999995</v>
          </cell>
          <cell r="Q24">
            <v>47925.435808999995</v>
          </cell>
        </row>
        <row r="25">
          <cell r="A25" t="str">
            <v>162</v>
          </cell>
          <cell r="B25" t="str">
            <v>Colorants</v>
          </cell>
          <cell r="C25">
            <v>4757.1202999999996</v>
          </cell>
          <cell r="D25">
            <v>4588.3035</v>
          </cell>
          <cell r="E25">
            <v>4493.8271120000009</v>
          </cell>
          <cell r="F25">
            <v>4319.1154200000001</v>
          </cell>
          <cell r="G25">
            <v>4173.8832459999994</v>
          </cell>
          <cell r="H25">
            <v>3763.6307599999996</v>
          </cell>
          <cell r="I25">
            <v>4015.5341500000009</v>
          </cell>
          <cell r="J25">
            <v>3414.4307500000014</v>
          </cell>
          <cell r="K25">
            <v>3309.8732000000009</v>
          </cell>
          <cell r="L25">
            <v>3501.0038300000006</v>
          </cell>
          <cell r="M25">
            <v>2761.377113</v>
          </cell>
          <cell r="N25">
            <v>3886.1692130000001</v>
          </cell>
          <cell r="O25">
            <v>4739.9414129999996</v>
          </cell>
          <cell r="Q25">
            <v>4739.9414129999996</v>
          </cell>
        </row>
        <row r="26">
          <cell r="A26" t="str">
            <v>170</v>
          </cell>
          <cell r="B26" t="str">
            <v>Cartons</v>
          </cell>
          <cell r="C26">
            <v>14225.5713</v>
          </cell>
          <cell r="D26">
            <v>17670.490100000006</v>
          </cell>
          <cell r="E26">
            <v>15307.519800000004</v>
          </cell>
          <cell r="F26">
            <v>16502.675900000002</v>
          </cell>
          <cell r="G26">
            <v>25322.849000000002</v>
          </cell>
          <cell r="H26">
            <v>23544.914900000007</v>
          </cell>
          <cell r="I26">
            <v>26814.408700000011</v>
          </cell>
          <cell r="J26">
            <v>24089.391199999998</v>
          </cell>
          <cell r="K26">
            <v>24163.293100000003</v>
          </cell>
          <cell r="L26">
            <v>24891.658200000009</v>
          </cell>
          <cell r="M26">
            <v>26757.914100000002</v>
          </cell>
          <cell r="N26">
            <v>30716.967800000009</v>
          </cell>
          <cell r="O26">
            <v>38174.649599999997</v>
          </cell>
          <cell r="Q26">
            <v>38174.649599999997</v>
          </cell>
        </row>
        <row r="27">
          <cell r="A27" t="str">
            <v>171</v>
          </cell>
          <cell r="B27" t="str">
            <v>Colliers</v>
          </cell>
          <cell r="C27">
            <v>15305.313700000001</v>
          </cell>
          <cell r="D27">
            <v>13537.360099999998</v>
          </cell>
          <cell r="E27">
            <v>17939.687500000004</v>
          </cell>
          <cell r="F27">
            <v>15946.644800000002</v>
          </cell>
          <cell r="G27">
            <v>23708.653500000008</v>
          </cell>
          <cell r="H27">
            <v>18339.371500000005</v>
          </cell>
          <cell r="I27">
            <v>16288.449288207548</v>
          </cell>
          <cell r="J27">
            <v>18813.632500000007</v>
          </cell>
          <cell r="K27">
            <v>22192.082400000003</v>
          </cell>
          <cell r="L27">
            <v>22491.677200000006</v>
          </cell>
          <cell r="M27">
            <v>27812.8344</v>
          </cell>
          <cell r="N27">
            <v>28987.215400000001</v>
          </cell>
          <cell r="O27">
            <v>20626.554799999998</v>
          </cell>
          <cell r="Q27">
            <v>20626.554799999998</v>
          </cell>
        </row>
        <row r="28">
          <cell r="A28" t="str">
            <v>172</v>
          </cell>
          <cell r="B28" t="str">
            <v>Adhésifs</v>
          </cell>
          <cell r="C28">
            <v>3765.1968000000006</v>
          </cell>
          <cell r="D28">
            <v>3562.0235040000002</v>
          </cell>
          <cell r="E28">
            <v>2693.7164160000007</v>
          </cell>
          <cell r="F28">
            <v>2322.2582640000005</v>
          </cell>
          <cell r="G28">
            <v>2010.3141840000005</v>
          </cell>
          <cell r="H28">
            <v>1630.6554960000003</v>
          </cell>
          <cell r="I28">
            <v>1096.8683040000001</v>
          </cell>
          <cell r="J28">
            <v>3763.6346909999997</v>
          </cell>
          <cell r="K28">
            <v>3145.6483979999998</v>
          </cell>
          <cell r="L28">
            <v>1969.8495779999998</v>
          </cell>
          <cell r="M28">
            <v>1323.4809591302776</v>
          </cell>
          <cell r="N28">
            <v>390.47838000000002</v>
          </cell>
          <cell r="O28">
            <v>2398.0940580000001</v>
          </cell>
          <cell r="Q28">
            <v>2398.0940580000001</v>
          </cell>
        </row>
        <row r="29">
          <cell r="A29" t="str">
            <v>173</v>
          </cell>
          <cell r="B29" t="str">
            <v>Etiquettes</v>
          </cell>
          <cell r="C29">
            <v>4608.7682000000004</v>
          </cell>
          <cell r="D29">
            <v>7386.4714000000013</v>
          </cell>
          <cell r="E29">
            <v>8130.9482000000007</v>
          </cell>
          <cell r="F29">
            <v>16232.821099999999</v>
          </cell>
          <cell r="G29">
            <v>15020.23</v>
          </cell>
          <cell r="H29">
            <v>15596.869800000002</v>
          </cell>
          <cell r="I29">
            <v>15049.156400000002</v>
          </cell>
          <cell r="J29">
            <v>13852.509900000001</v>
          </cell>
          <cell r="K29">
            <v>9394.1426999999985</v>
          </cell>
          <cell r="L29">
            <v>9969.1547999999984</v>
          </cell>
          <cell r="M29">
            <v>11973.512799999999</v>
          </cell>
          <cell r="N29">
            <v>11034.938599999999</v>
          </cell>
          <cell r="O29">
            <v>9152.9495999999999</v>
          </cell>
          <cell r="Q29">
            <v>9152.9495999999999</v>
          </cell>
        </row>
        <row r="30">
          <cell r="A30" t="str">
            <v>174</v>
          </cell>
          <cell r="B30" t="str">
            <v>Sachets</v>
          </cell>
          <cell r="C30">
            <v>119557.90187673227</v>
          </cell>
          <cell r="D30">
            <v>135641.91950000008</v>
          </cell>
          <cell r="E30">
            <v>130323.18013960963</v>
          </cell>
          <cell r="F30">
            <v>161567.9798999998</v>
          </cell>
          <cell r="G30">
            <v>176935.01689999981</v>
          </cell>
          <cell r="H30">
            <v>169176.01519763257</v>
          </cell>
          <cell r="I30">
            <v>156745.85989763268</v>
          </cell>
          <cell r="J30">
            <v>143908.7983976329</v>
          </cell>
          <cell r="K30">
            <v>119986.70350180632</v>
          </cell>
          <cell r="L30">
            <v>148786.16980836494</v>
          </cell>
          <cell r="M30">
            <v>150375.75723067779</v>
          </cell>
          <cell r="N30">
            <v>151283.40178401105</v>
          </cell>
          <cell r="O30">
            <v>148066.7416410138</v>
          </cell>
          <cell r="Q30">
            <v>148066.7416410138</v>
          </cell>
        </row>
        <row r="31">
          <cell r="A31" t="str">
            <v>175</v>
          </cell>
          <cell r="B31" t="str">
            <v>Tampons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 t="str">
            <v>176</v>
          </cell>
          <cell r="B32" t="str">
            <v>Indicateur de ster</v>
          </cell>
          <cell r="C32">
            <v>1851.0396000000003</v>
          </cell>
          <cell r="D32">
            <v>1845.0896000000002</v>
          </cell>
          <cell r="E32">
            <v>4027.3316</v>
          </cell>
          <cell r="F32">
            <v>4012.3551000000007</v>
          </cell>
          <cell r="G32">
            <v>4012.3551000000002</v>
          </cell>
          <cell r="H32">
            <v>10419.1057</v>
          </cell>
          <cell r="I32">
            <v>4789.5302000000011</v>
          </cell>
          <cell r="J32">
            <v>3422.7261000000008</v>
          </cell>
          <cell r="K32">
            <v>3999.126600000001</v>
          </cell>
          <cell r="L32">
            <v>4093.0224000000007</v>
          </cell>
          <cell r="M32">
            <v>3819.8753210526324</v>
          </cell>
          <cell r="N32">
            <v>4566.5334000000003</v>
          </cell>
          <cell r="O32">
            <v>3754.1012000000005</v>
          </cell>
          <cell r="Q32">
            <v>3754.1012000000005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</row>
        <row r="34">
          <cell r="A34" t="str">
            <v>180</v>
          </cell>
          <cell r="B34" t="str">
            <v>Gaines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 t="str">
            <v>181</v>
          </cell>
          <cell r="B35" t="str">
            <v>Jonc</v>
          </cell>
          <cell r="C35">
            <v>18163.5268</v>
          </cell>
          <cell r="D35">
            <v>2375.5875000000001</v>
          </cell>
          <cell r="E35">
            <v>2140.9598000000001</v>
          </cell>
          <cell r="F35">
            <v>23413.410899999999</v>
          </cell>
          <cell r="G35">
            <v>37217.370699999992</v>
          </cell>
          <cell r="H35">
            <v>7428.7471999999989</v>
          </cell>
          <cell r="I35">
            <v>10904.8048</v>
          </cell>
          <cell r="J35">
            <v>4958.0599000000002</v>
          </cell>
          <cell r="K35">
            <v>4794.2119000000002</v>
          </cell>
          <cell r="L35">
            <v>19291.270399999998</v>
          </cell>
          <cell r="M35">
            <v>3792.6915000000004</v>
          </cell>
          <cell r="N35">
            <v>13497.912100000003</v>
          </cell>
          <cell r="O35">
            <v>5310.1901000000007</v>
          </cell>
          <cell r="Q35">
            <v>5310.1901000000007</v>
          </cell>
        </row>
        <row r="36">
          <cell r="A36" t="str">
            <v>182</v>
          </cell>
          <cell r="B36" t="str">
            <v>Renfort</v>
          </cell>
          <cell r="C36">
            <v>18047.9725</v>
          </cell>
          <cell r="D36">
            <v>8895.6728999999996</v>
          </cell>
          <cell r="E36">
            <v>5961.7388000000001</v>
          </cell>
          <cell r="F36">
            <v>18896.738099999999</v>
          </cell>
          <cell r="G36">
            <v>19085.510200000001</v>
          </cell>
          <cell r="H36">
            <v>15357.272199999999</v>
          </cell>
          <cell r="I36">
            <v>13053.180399999999</v>
          </cell>
          <cell r="J36">
            <v>17163.195800000001</v>
          </cell>
          <cell r="K36">
            <v>11985.983699999999</v>
          </cell>
          <cell r="L36">
            <v>10994.812499999998</v>
          </cell>
          <cell r="M36">
            <v>10336.466089493433</v>
          </cell>
          <cell r="N36">
            <v>7943.3795999999984</v>
          </cell>
          <cell r="O36">
            <v>11942.204899999999</v>
          </cell>
          <cell r="Q36">
            <v>11942.204899999999</v>
          </cell>
        </row>
        <row r="37">
          <cell r="A37" t="str">
            <v>183</v>
          </cell>
          <cell r="B37" t="str">
            <v>Réglette</v>
          </cell>
          <cell r="C37">
            <v>39542.481099999997</v>
          </cell>
          <cell r="D37">
            <v>8698.1460999999999</v>
          </cell>
          <cell r="E37">
            <v>17171.7245</v>
          </cell>
          <cell r="F37">
            <v>21462.624499999998</v>
          </cell>
          <cell r="G37">
            <v>29139.823699999997</v>
          </cell>
          <cell r="H37">
            <v>20955.018700000001</v>
          </cell>
          <cell r="I37">
            <v>21357.670299999998</v>
          </cell>
          <cell r="J37">
            <v>18198.186200000004</v>
          </cell>
          <cell r="K37">
            <v>20973.278700000003</v>
          </cell>
          <cell r="L37">
            <v>19706.921999999999</v>
          </cell>
          <cell r="M37">
            <v>14602.774700000002</v>
          </cell>
          <cell r="N37">
            <v>13154.251600000001</v>
          </cell>
          <cell r="O37">
            <v>12837.701099999998</v>
          </cell>
          <cell r="Q37">
            <v>12837.701099999998</v>
          </cell>
        </row>
        <row r="38">
          <cell r="A38" t="str">
            <v>184</v>
          </cell>
          <cell r="B38" t="str">
            <v>Septum</v>
          </cell>
          <cell r="C38">
            <v>46653.609400000008</v>
          </cell>
          <cell r="D38">
            <v>34682.756400000006</v>
          </cell>
          <cell r="E38">
            <v>29258.385900000008</v>
          </cell>
          <cell r="F38">
            <v>26177.498600000003</v>
          </cell>
          <cell r="G38">
            <v>19253.438600000005</v>
          </cell>
          <cell r="H38">
            <v>13944.033000000001</v>
          </cell>
          <cell r="I38">
            <v>11905.108900000001</v>
          </cell>
          <cell r="J38">
            <v>9353.4689999999991</v>
          </cell>
          <cell r="K38">
            <v>12351.847600000001</v>
          </cell>
          <cell r="L38">
            <v>13943.992399999997</v>
          </cell>
          <cell r="M38">
            <v>12610.289899999998</v>
          </cell>
          <cell r="N38">
            <v>14045.632700000002</v>
          </cell>
          <cell r="O38">
            <v>8695.382599999999</v>
          </cell>
          <cell r="Q38">
            <v>8695.382599999999</v>
          </cell>
        </row>
        <row r="39">
          <cell r="A39" t="str">
            <v>185</v>
          </cell>
          <cell r="B39" t="str">
            <v>Foam</v>
          </cell>
          <cell r="C39">
            <v>1322.7167999999999</v>
          </cell>
          <cell r="D39">
            <v>1009.9388</v>
          </cell>
          <cell r="E39">
            <v>3966.7411000000002</v>
          </cell>
          <cell r="F39">
            <v>3043.5688</v>
          </cell>
          <cell r="G39">
            <v>3500.7750000000005</v>
          </cell>
          <cell r="H39">
            <v>2838.4264000000007</v>
          </cell>
          <cell r="I39">
            <v>2966.0484387755096</v>
          </cell>
          <cell r="J39">
            <v>3034.2676912512329</v>
          </cell>
          <cell r="K39">
            <v>2522.486868953366</v>
          </cell>
          <cell r="L39">
            <v>2086.5449943414915</v>
          </cell>
          <cell r="M39">
            <v>1421.2812580061764</v>
          </cell>
          <cell r="N39">
            <v>1962.1391580061763</v>
          </cell>
          <cell r="O39">
            <v>1519.6487999999997</v>
          </cell>
          <cell r="Q39">
            <v>1519.6487999999997</v>
          </cell>
        </row>
        <row r="40">
          <cell r="A40" t="str">
            <v>190</v>
          </cell>
          <cell r="B40" t="str">
            <v>Aiguille</v>
          </cell>
          <cell r="C40">
            <v>3467.2797</v>
          </cell>
          <cell r="D40">
            <v>3467.2797</v>
          </cell>
          <cell r="E40">
            <v>3618.7997</v>
          </cell>
          <cell r="F40">
            <v>3847.0797000000002</v>
          </cell>
          <cell r="G40">
            <v>3799.0797000000002</v>
          </cell>
          <cell r="H40">
            <v>12943.805700000003</v>
          </cell>
          <cell r="I40">
            <v>28257.013856666668</v>
          </cell>
          <cell r="J40">
            <v>27543.573056666668</v>
          </cell>
          <cell r="K40">
            <v>27456.637156666664</v>
          </cell>
          <cell r="L40">
            <v>26635.05785666667</v>
          </cell>
          <cell r="M40">
            <v>26635.057856666666</v>
          </cell>
          <cell r="N40">
            <v>25743.256856666663</v>
          </cell>
          <cell r="O40">
            <v>25488.556056666668</v>
          </cell>
          <cell r="Q40">
            <v>25488.556056666668</v>
          </cell>
        </row>
        <row r="41">
          <cell r="A41" t="str">
            <v>191</v>
          </cell>
          <cell r="B41" t="str">
            <v>Rubans</v>
          </cell>
          <cell r="C41">
            <v>64813.8364</v>
          </cell>
          <cell r="D41">
            <v>63271.584600000009</v>
          </cell>
          <cell r="E41">
            <v>61282.938200000004</v>
          </cell>
          <cell r="F41">
            <v>58473.766400000008</v>
          </cell>
          <cell r="G41">
            <v>55413.198000000011</v>
          </cell>
          <cell r="H41">
            <v>52155.231800000009</v>
          </cell>
          <cell r="I41">
            <v>47689.777599999994</v>
          </cell>
          <cell r="J41">
            <v>44430.323500000006</v>
          </cell>
          <cell r="K41">
            <v>47732.955500000004</v>
          </cell>
          <cell r="L41">
            <v>43043.307000000008</v>
          </cell>
          <cell r="M41">
            <v>38101.997800000019</v>
          </cell>
          <cell r="N41">
            <v>28236.007600000004</v>
          </cell>
          <cell r="O41">
            <v>25791.112600000004</v>
          </cell>
          <cell r="Q41">
            <v>25791.112600000004</v>
          </cell>
        </row>
        <row r="42">
          <cell r="A42" t="str">
            <v>192</v>
          </cell>
          <cell r="C42">
            <v>596.16590000000008</v>
          </cell>
          <cell r="D42">
            <v>596.1671</v>
          </cell>
          <cell r="E42">
            <v>561.94360000000006</v>
          </cell>
          <cell r="F42">
            <v>2541.2848000000004</v>
          </cell>
          <cell r="G42">
            <v>2347.9897000000005</v>
          </cell>
          <cell r="H42">
            <v>2474.627</v>
          </cell>
          <cell r="I42">
            <v>1393.7049999999999</v>
          </cell>
          <cell r="J42">
            <v>1291.8518000000004</v>
          </cell>
          <cell r="K42">
            <v>1475.2651000000005</v>
          </cell>
          <cell r="L42">
            <v>1181.6886000000002</v>
          </cell>
          <cell r="M42">
            <v>1383.8407999999999</v>
          </cell>
          <cell r="N42">
            <v>1381.0098999999998</v>
          </cell>
          <cell r="O42">
            <v>1018.5920000000003</v>
          </cell>
          <cell r="Q42">
            <v>1018.5920000000003</v>
          </cell>
        </row>
        <row r="43">
          <cell r="A43" t="str">
            <v>410</v>
          </cell>
          <cell r="B43" t="str">
            <v>BEPalletanksAluminium</v>
          </cell>
          <cell r="C43">
            <v>413250.68680000055</v>
          </cell>
          <cell r="D43">
            <v>413250.68680000113</v>
          </cell>
          <cell r="E43">
            <v>413250.68680000113</v>
          </cell>
          <cell r="F43">
            <v>413250.68680000113</v>
          </cell>
          <cell r="G43">
            <v>411830.92710000114</v>
          </cell>
          <cell r="H43">
            <v>398126.27709999995</v>
          </cell>
          <cell r="I43">
            <v>398126.27710000088</v>
          </cell>
          <cell r="J43">
            <v>398126.27709999995</v>
          </cell>
          <cell r="K43">
            <v>370716.97710000037</v>
          </cell>
          <cell r="L43">
            <v>370716.97710000037</v>
          </cell>
          <cell r="M43">
            <v>365235.11710000079</v>
          </cell>
          <cell r="N43">
            <v>365235.11710000003</v>
          </cell>
          <cell r="O43">
            <v>365235.11710000003</v>
          </cell>
          <cell r="Q43">
            <v>365235.11710000003</v>
          </cell>
        </row>
        <row r="44">
          <cell r="A44" t="str">
            <v>411</v>
          </cell>
          <cell r="B44" t="str">
            <v>BEPalletanksStainlesssteel</v>
          </cell>
          <cell r="C44">
            <v>513096.30419999996</v>
          </cell>
          <cell r="D44">
            <v>516133.53359999991</v>
          </cell>
          <cell r="E44">
            <v>548897.74939999997</v>
          </cell>
          <cell r="F44">
            <v>564378.53779999993</v>
          </cell>
          <cell r="G44">
            <v>569562.69779999985</v>
          </cell>
          <cell r="H44">
            <v>569239.09660000016</v>
          </cell>
          <cell r="I44">
            <v>529230.7714999998</v>
          </cell>
          <cell r="J44">
            <v>527718.8214999995</v>
          </cell>
          <cell r="K44">
            <v>524941.46379999979</v>
          </cell>
          <cell r="L44">
            <v>529510.68379999988</v>
          </cell>
          <cell r="M44">
            <v>541498.55999999947</v>
          </cell>
          <cell r="N44">
            <v>566930.88359999971</v>
          </cell>
          <cell r="O44">
            <v>561827.4435999993</v>
          </cell>
          <cell r="Q44">
            <v>561827.4435999993</v>
          </cell>
        </row>
        <row r="45">
          <cell r="A45" t="str">
            <v>412</v>
          </cell>
          <cell r="B45" t="str">
            <v>BEPalletanksModular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91.47</v>
          </cell>
          <cell r="I45">
            <v>91.47</v>
          </cell>
          <cell r="J45">
            <v>91.47</v>
          </cell>
          <cell r="K45">
            <v>91.47</v>
          </cell>
          <cell r="L45">
            <v>91.47</v>
          </cell>
          <cell r="M45">
            <v>91.47</v>
          </cell>
          <cell r="N45">
            <v>91.47</v>
          </cell>
          <cell r="O45">
            <v>91.47</v>
          </cell>
          <cell r="Q45">
            <v>91.47</v>
          </cell>
        </row>
        <row r="46">
          <cell r="A46" t="str">
            <v>413</v>
          </cell>
          <cell r="B46" t="str">
            <v>BEShippingkits</v>
          </cell>
          <cell r="C46">
            <v>143788.52859611411</v>
          </cell>
          <cell r="D46">
            <v>143270.05679999999</v>
          </cell>
          <cell r="E46">
            <v>140036.652</v>
          </cell>
          <cell r="F46">
            <v>140483.5508</v>
          </cell>
          <cell r="G46">
            <v>140483.5508</v>
          </cell>
          <cell r="H46">
            <v>141595.45079999999</v>
          </cell>
          <cell r="I46">
            <v>174190.17079999996</v>
          </cell>
          <cell r="J46">
            <v>174190.17079999999</v>
          </cell>
          <cell r="K46">
            <v>174190.17079999996</v>
          </cell>
          <cell r="L46">
            <v>174190.17079999999</v>
          </cell>
          <cell r="M46">
            <v>172033.11150000003</v>
          </cell>
          <cell r="N46">
            <v>142006.20979999998</v>
          </cell>
          <cell r="O46">
            <v>173446.9198</v>
          </cell>
          <cell r="Q46">
            <v>173446.9198</v>
          </cell>
        </row>
        <row r="47">
          <cell r="A47" t="str">
            <v>414</v>
          </cell>
          <cell r="B47" t="str">
            <v>BE Dollies</v>
          </cell>
          <cell r="C47">
            <v>127658.26980000004</v>
          </cell>
          <cell r="D47">
            <v>134633.54659999997</v>
          </cell>
          <cell r="E47">
            <v>132356.26610000001</v>
          </cell>
          <cell r="F47">
            <v>138580.63209999999</v>
          </cell>
          <cell r="G47">
            <v>141820.92610000001</v>
          </cell>
          <cell r="H47">
            <v>140603.38610000003</v>
          </cell>
          <cell r="I47">
            <v>141911.87610000002</v>
          </cell>
          <cell r="J47">
            <v>139015.51610000001</v>
          </cell>
          <cell r="K47">
            <v>140372.32760000002</v>
          </cell>
          <cell r="L47">
            <v>142538.7776</v>
          </cell>
          <cell r="M47">
            <v>148042.06789999965</v>
          </cell>
          <cell r="N47">
            <v>153242.76760000002</v>
          </cell>
          <cell r="O47">
            <v>149531.92260000005</v>
          </cell>
          <cell r="Q47">
            <v>149531.92260000005</v>
          </cell>
        </row>
        <row r="48">
          <cell r="A48" t="str">
            <v>415</v>
          </cell>
          <cell r="B48" t="str">
            <v>BE Accessories</v>
          </cell>
          <cell r="C48">
            <v>125271.04360000002</v>
          </cell>
          <cell r="D48">
            <v>139016.80659999992</v>
          </cell>
          <cell r="E48">
            <v>143436.49659999998</v>
          </cell>
          <cell r="F48">
            <v>144971.10219999996</v>
          </cell>
          <cell r="G48">
            <v>145863.00219999999</v>
          </cell>
          <cell r="H48">
            <v>142160.02079999997</v>
          </cell>
          <cell r="I48">
            <v>146577.2874</v>
          </cell>
          <cell r="J48">
            <v>147084.97210000001</v>
          </cell>
          <cell r="K48">
            <v>145827.77039999998</v>
          </cell>
          <cell r="L48">
            <v>153226.55419999998</v>
          </cell>
          <cell r="M48">
            <v>156894.49890000015</v>
          </cell>
          <cell r="N48">
            <v>148950.5974</v>
          </cell>
          <cell r="O48">
            <v>152292.5261000001</v>
          </cell>
          <cell r="Q48">
            <v>152292.5261000001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 t="str">
            <v>420</v>
          </cell>
          <cell r="B50" t="str">
            <v>BE Flexboy Trays</v>
          </cell>
          <cell r="C50">
            <v>5432.6698999999999</v>
          </cell>
          <cell r="D50">
            <v>5432.6698999999999</v>
          </cell>
          <cell r="E50">
            <v>4847.2723999999998</v>
          </cell>
          <cell r="F50">
            <v>4378.9544000000005</v>
          </cell>
          <cell r="G50">
            <v>5136.4544000000005</v>
          </cell>
          <cell r="H50">
            <v>4082.7389000000003</v>
          </cell>
          <cell r="I50">
            <v>4473.7388999999994</v>
          </cell>
          <cell r="J50">
            <v>3628.2388999999998</v>
          </cell>
          <cell r="K50">
            <v>3628.2388999999994</v>
          </cell>
          <cell r="L50">
            <v>3628.2388999999994</v>
          </cell>
          <cell r="M50">
            <v>2891.8498999999993</v>
          </cell>
          <cell r="N50">
            <v>2891.8498999999993</v>
          </cell>
          <cell r="O50">
            <v>2384.4091999999996</v>
          </cell>
          <cell r="Q50">
            <v>2384.4091999999996</v>
          </cell>
        </row>
        <row r="51">
          <cell r="A51" t="str">
            <v>421</v>
          </cell>
          <cell r="B51" t="str">
            <v>BE Flexboy Racks</v>
          </cell>
          <cell r="C51">
            <v>1855.2</v>
          </cell>
          <cell r="D51">
            <v>1855.2</v>
          </cell>
          <cell r="E51">
            <v>1855.2</v>
          </cell>
          <cell r="F51">
            <v>1855.2</v>
          </cell>
          <cell r="G51">
            <v>11777.2</v>
          </cell>
          <cell r="H51">
            <v>618.4</v>
          </cell>
          <cell r="I51">
            <v>618.4</v>
          </cell>
          <cell r="J51">
            <v>618.4</v>
          </cell>
          <cell r="K51">
            <v>618.4</v>
          </cell>
          <cell r="L51">
            <v>618.4</v>
          </cell>
          <cell r="M51">
            <v>618.4</v>
          </cell>
          <cell r="N51">
            <v>4578.3999999999996</v>
          </cell>
          <cell r="O51">
            <v>3770.8</v>
          </cell>
          <cell r="Q51">
            <v>3770.8</v>
          </cell>
        </row>
        <row r="52">
          <cell r="A52" t="str">
            <v>430</v>
          </cell>
          <cell r="B52" t="str">
            <v>BE Wave mixers</v>
          </cell>
          <cell r="C52">
            <v>31002.693199999998</v>
          </cell>
          <cell r="D52">
            <v>31002.693200000002</v>
          </cell>
          <cell r="E52">
            <v>31002.693200000002</v>
          </cell>
          <cell r="F52">
            <v>31002.693200000002</v>
          </cell>
          <cell r="G52">
            <v>31002.693200000002</v>
          </cell>
          <cell r="H52">
            <v>24335.128799999999</v>
          </cell>
          <cell r="I52">
            <v>29636.073799999998</v>
          </cell>
          <cell r="J52">
            <v>24335.128799999999</v>
          </cell>
          <cell r="K52">
            <v>24335.128799999999</v>
          </cell>
          <cell r="L52">
            <v>24335.128799999999</v>
          </cell>
          <cell r="M52">
            <v>24335.128799999999</v>
          </cell>
          <cell r="N52">
            <v>24335.128799999999</v>
          </cell>
          <cell r="O52">
            <v>24335.128799999999</v>
          </cell>
          <cell r="Q52">
            <v>24335.128799999999</v>
          </cell>
        </row>
        <row r="53">
          <cell r="A53" t="str">
            <v>431</v>
          </cell>
          <cell r="B53" t="str">
            <v>BE Wave Mixer Accesories</v>
          </cell>
          <cell r="C53">
            <v>1544.03</v>
          </cell>
          <cell r="D53">
            <v>1544.03</v>
          </cell>
          <cell r="E53">
            <v>1544.03</v>
          </cell>
          <cell r="F53">
            <v>1544.03</v>
          </cell>
          <cell r="G53">
            <v>1544.03</v>
          </cell>
          <cell r="H53">
            <v>1544.03</v>
          </cell>
          <cell r="I53">
            <v>1544.03</v>
          </cell>
          <cell r="J53">
            <v>1494.21</v>
          </cell>
          <cell r="K53">
            <v>1494.21</v>
          </cell>
          <cell r="L53">
            <v>1494.21</v>
          </cell>
          <cell r="M53">
            <v>1494.21</v>
          </cell>
          <cell r="N53">
            <v>1494.21</v>
          </cell>
          <cell r="O53">
            <v>1494.21</v>
          </cell>
          <cell r="Q53">
            <v>1494.21</v>
          </cell>
        </row>
        <row r="54">
          <cell r="A54" t="str">
            <v>440</v>
          </cell>
          <cell r="B54" t="str">
            <v>BE Tube Sealers</v>
          </cell>
          <cell r="C54">
            <v>34036.088000000003</v>
          </cell>
          <cell r="D54">
            <v>38240.175200000005</v>
          </cell>
          <cell r="E54">
            <v>42661.547000000006</v>
          </cell>
          <cell r="F54">
            <v>42634.210700000003</v>
          </cell>
          <cell r="G54">
            <v>39898.544000000002</v>
          </cell>
          <cell r="H54">
            <v>39898.544000000002</v>
          </cell>
          <cell r="I54">
            <v>31383.96</v>
          </cell>
          <cell r="J54">
            <v>31383.96</v>
          </cell>
          <cell r="K54">
            <v>31383.96</v>
          </cell>
          <cell r="L54">
            <v>30428.737800000003</v>
          </cell>
          <cell r="M54">
            <v>27466.959999999999</v>
          </cell>
          <cell r="N54">
            <v>27693.071100000001</v>
          </cell>
          <cell r="O54">
            <v>30372.415100000002</v>
          </cell>
          <cell r="Q54">
            <v>30372.415100000002</v>
          </cell>
        </row>
        <row r="55">
          <cell r="A55" t="str">
            <v>441</v>
          </cell>
          <cell r="B55" t="str">
            <v>BE Tube Sealers Accesories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</row>
        <row r="56">
          <cell r="A56" t="str">
            <v>450</v>
          </cell>
          <cell r="B56" t="str">
            <v>BE Plastic Drums</v>
          </cell>
          <cell r="C56">
            <v>2840.3303000000001</v>
          </cell>
          <cell r="D56">
            <v>2840.3303000000001</v>
          </cell>
          <cell r="E56">
            <v>2840.3303000000001</v>
          </cell>
          <cell r="F56">
            <v>2840.3303000000001</v>
          </cell>
          <cell r="G56">
            <v>2840.3303000000001</v>
          </cell>
          <cell r="H56">
            <v>2840.3303000000001</v>
          </cell>
          <cell r="I56">
            <v>2840.3303000000001</v>
          </cell>
          <cell r="J56">
            <v>2840.3303000000001</v>
          </cell>
          <cell r="K56">
            <v>2840.3303000000001</v>
          </cell>
          <cell r="L56">
            <v>2840.3303000000001</v>
          </cell>
          <cell r="M56">
            <v>2840.3303000000005</v>
          </cell>
          <cell r="N56">
            <v>2840.3303000000001</v>
          </cell>
          <cell r="O56">
            <v>2840.3303000000001</v>
          </cell>
          <cell r="Q56">
            <v>2840.3303000000001</v>
          </cell>
        </row>
        <row r="57">
          <cell r="A57" t="str">
            <v>460</v>
          </cell>
          <cell r="B57" t="str">
            <v>BE Overpouches Aluminium</v>
          </cell>
          <cell r="C57">
            <v>11036.571</v>
          </cell>
          <cell r="D57">
            <v>11002.0198</v>
          </cell>
          <cell r="E57">
            <v>10871.213600000001</v>
          </cell>
          <cell r="F57">
            <v>9364.6764000000003</v>
          </cell>
          <cell r="G57">
            <v>14747.342900000001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</row>
        <row r="58">
          <cell r="A58" t="str">
            <v>461</v>
          </cell>
          <cell r="B58" t="str">
            <v>BE Overpouches Clear</v>
          </cell>
          <cell r="C58">
            <v>11566.917299999999</v>
          </cell>
          <cell r="D58">
            <v>11550.407299999999</v>
          </cell>
          <cell r="E58">
            <v>11352.2873</v>
          </cell>
          <cell r="F58">
            <v>11352.2873</v>
          </cell>
          <cell r="G58">
            <v>11352.2873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</row>
        <row r="59">
          <cell r="A59" t="str">
            <v>470</v>
          </cell>
          <cell r="B59" t="str">
            <v>BE Nutrimix</v>
          </cell>
          <cell r="C59">
            <v>1294.69</v>
          </cell>
          <cell r="D59">
            <v>1294.69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6273.75</v>
          </cell>
          <cell r="K59">
            <v>5178.76</v>
          </cell>
          <cell r="L59">
            <v>5178.76</v>
          </cell>
          <cell r="M59">
            <v>5178.76</v>
          </cell>
          <cell r="N59">
            <v>5178.76</v>
          </cell>
          <cell r="O59">
            <v>5178.76</v>
          </cell>
          <cell r="Q59">
            <v>5178.76</v>
          </cell>
        </row>
        <row r="60">
          <cell r="A60" t="str">
            <v>500</v>
          </cell>
          <cell r="B60" t="str">
            <v>Palettes</v>
          </cell>
          <cell r="C60">
            <v>14770.723900000001</v>
          </cell>
          <cell r="D60">
            <v>16611.820799999998</v>
          </cell>
          <cell r="E60">
            <v>19839.770800000002</v>
          </cell>
          <cell r="F60">
            <v>20021.748399999997</v>
          </cell>
          <cell r="G60">
            <v>23658.725600000009</v>
          </cell>
          <cell r="H60">
            <v>25026.700399999991</v>
          </cell>
          <cell r="I60">
            <v>25436.914400000009</v>
          </cell>
          <cell r="J60">
            <v>17194.179199999999</v>
          </cell>
          <cell r="K60">
            <v>18670.619199999997</v>
          </cell>
          <cell r="L60">
            <v>16990.589</v>
          </cell>
          <cell r="M60">
            <v>23408.938999999998</v>
          </cell>
          <cell r="N60">
            <v>14142.606699999997</v>
          </cell>
          <cell r="O60">
            <v>17802.3282</v>
          </cell>
          <cell r="Q60">
            <v>17802.3282</v>
          </cell>
        </row>
        <row r="61">
          <cell r="A61" t="str">
            <v>501</v>
          </cell>
          <cell r="B61" t="str">
            <v>Renforts / Cartons ondulés</v>
          </cell>
          <cell r="C61">
            <v>0</v>
          </cell>
          <cell r="D61">
            <v>0</v>
          </cell>
          <cell r="E61">
            <v>313.60000000000002</v>
          </cell>
          <cell r="F61">
            <v>1811.8</v>
          </cell>
          <cell r="G61">
            <v>1811.8</v>
          </cell>
          <cell r="H61">
            <v>2125.4</v>
          </cell>
          <cell r="I61">
            <v>3359</v>
          </cell>
          <cell r="J61">
            <v>3359</v>
          </cell>
          <cell r="K61">
            <v>2330</v>
          </cell>
          <cell r="L61">
            <v>3524.4</v>
          </cell>
          <cell r="M61">
            <v>3877.2</v>
          </cell>
          <cell r="N61">
            <v>3176.5</v>
          </cell>
          <cell r="O61">
            <v>2022.5</v>
          </cell>
          <cell r="Q61">
            <v>2022.5</v>
          </cell>
        </row>
        <row r="62">
          <cell r="A62" t="str">
            <v>503</v>
          </cell>
          <cell r="B62" t="str">
            <v>Film étirable / Film à bullle</v>
          </cell>
          <cell r="C62">
            <v>5070.0565942512421</v>
          </cell>
          <cell r="D62">
            <v>1769.7440000000001</v>
          </cell>
          <cell r="E62">
            <v>1738.1285000000003</v>
          </cell>
          <cell r="F62">
            <v>4216.1498999999994</v>
          </cell>
          <cell r="G62">
            <v>5061.5223999999998</v>
          </cell>
          <cell r="H62">
            <v>5281.0398999999998</v>
          </cell>
          <cell r="I62">
            <v>5948.1395000000002</v>
          </cell>
          <cell r="J62">
            <v>2129.6527000000001</v>
          </cell>
          <cell r="K62">
            <v>4674.4639999999999</v>
          </cell>
          <cell r="L62">
            <v>4509.4242000000004</v>
          </cell>
          <cell r="M62">
            <v>3924.0680000000007</v>
          </cell>
          <cell r="N62">
            <v>3541.3405499999999</v>
          </cell>
          <cell r="O62">
            <v>3217.77135</v>
          </cell>
          <cell r="Q62">
            <v>3217.77135</v>
          </cell>
        </row>
        <row r="63">
          <cell r="A63" t="str">
            <v>504</v>
          </cell>
          <cell r="B63" t="str">
            <v>Adhésifs</v>
          </cell>
          <cell r="C63">
            <v>543.6454</v>
          </cell>
          <cell r="D63">
            <v>543.6454</v>
          </cell>
          <cell r="E63">
            <v>726.6454</v>
          </cell>
          <cell r="F63">
            <v>765.46539999999993</v>
          </cell>
          <cell r="G63">
            <v>652.26519999999994</v>
          </cell>
          <cell r="H63">
            <v>646.23519999999996</v>
          </cell>
          <cell r="I63">
            <v>972.40859999999998</v>
          </cell>
          <cell r="J63">
            <v>950.56859999999995</v>
          </cell>
          <cell r="K63">
            <v>1192.4892</v>
          </cell>
          <cell r="L63">
            <v>1107.0797999999998</v>
          </cell>
          <cell r="M63">
            <v>804.61979999999994</v>
          </cell>
          <cell r="N63">
            <v>490.26</v>
          </cell>
          <cell r="O63">
            <v>2761.34</v>
          </cell>
          <cell r="Q63">
            <v>2761.34</v>
          </cell>
        </row>
        <row r="64">
          <cell r="A64" t="str">
            <v>505</v>
          </cell>
          <cell r="B64" t="str">
            <v>Etiquettes</v>
          </cell>
          <cell r="C64">
            <v>518</v>
          </cell>
          <cell r="D64">
            <v>492.1</v>
          </cell>
          <cell r="E64">
            <v>492.1</v>
          </cell>
          <cell r="F64">
            <v>1162.2</v>
          </cell>
          <cell r="G64">
            <v>696</v>
          </cell>
          <cell r="H64">
            <v>696</v>
          </cell>
          <cell r="I64">
            <v>1094.4000000000001</v>
          </cell>
          <cell r="J64">
            <v>1094.4000000000001</v>
          </cell>
          <cell r="K64">
            <v>1879.4</v>
          </cell>
          <cell r="L64">
            <v>1690.8</v>
          </cell>
          <cell r="M64">
            <v>1681.96</v>
          </cell>
          <cell r="N64">
            <v>1681.96</v>
          </cell>
          <cell r="O64">
            <v>2254.66</v>
          </cell>
          <cell r="Q64">
            <v>2254.66</v>
          </cell>
        </row>
        <row r="65">
          <cell r="A65" t="str">
            <v>510</v>
          </cell>
          <cell r="B65" t="str">
            <v>Colles</v>
          </cell>
          <cell r="C65">
            <v>1218.105</v>
          </cell>
          <cell r="D65">
            <v>1310.5315000000001</v>
          </cell>
          <cell r="E65">
            <v>948.08810000000017</v>
          </cell>
          <cell r="F65">
            <v>2522.7199999999998</v>
          </cell>
          <cell r="G65">
            <v>1274.9670000000001</v>
          </cell>
          <cell r="H65">
            <v>2520.2809999999999</v>
          </cell>
          <cell r="I65">
            <v>2377.0720000000001</v>
          </cell>
          <cell r="J65">
            <v>1114.6379999999999</v>
          </cell>
          <cell r="K65">
            <v>1399.2460000000001</v>
          </cell>
          <cell r="L65">
            <v>2222.5069999999996</v>
          </cell>
          <cell r="M65">
            <v>1955.5410000000004</v>
          </cell>
          <cell r="N65">
            <v>2120.9639999999999</v>
          </cell>
          <cell r="O65">
            <v>2245.7210000000005</v>
          </cell>
          <cell r="Q65">
            <v>2245.7210000000005</v>
          </cell>
        </row>
        <row r="66">
          <cell r="A66" t="str">
            <v>511</v>
          </cell>
          <cell r="B66" t="str">
            <v>Diluant</v>
          </cell>
          <cell r="C66">
            <v>21062.694449632261</v>
          </cell>
          <cell r="D66">
            <v>19679.109</v>
          </cell>
          <cell r="E66">
            <v>19530.4755</v>
          </cell>
          <cell r="F66">
            <v>18632.989900000004</v>
          </cell>
          <cell r="G66">
            <v>18985.600600000002</v>
          </cell>
          <cell r="H66">
            <v>18985.600600000002</v>
          </cell>
          <cell r="I66">
            <v>126</v>
          </cell>
          <cell r="J66">
            <v>126</v>
          </cell>
          <cell r="K66">
            <v>126</v>
          </cell>
          <cell r="L66">
            <v>0</v>
          </cell>
          <cell r="M66">
            <v>1218</v>
          </cell>
          <cell r="N66">
            <v>1218</v>
          </cell>
          <cell r="O66">
            <v>1218</v>
          </cell>
          <cell r="Q66">
            <v>1218</v>
          </cell>
        </row>
        <row r="67">
          <cell r="A67" t="str">
            <v>512</v>
          </cell>
          <cell r="B67" t="str">
            <v>Alcool</v>
          </cell>
          <cell r="C67">
            <v>898.48</v>
          </cell>
          <cell r="D67">
            <v>636.36</v>
          </cell>
          <cell r="E67">
            <v>610.67999999999995</v>
          </cell>
          <cell r="F67">
            <v>694.27</v>
          </cell>
          <cell r="G67">
            <v>824.53</v>
          </cell>
          <cell r="H67">
            <v>520.61680000000001</v>
          </cell>
          <cell r="I67">
            <v>623.50720000000001</v>
          </cell>
          <cell r="J67">
            <v>398.91219999999998</v>
          </cell>
          <cell r="K67">
            <v>778.32459999999992</v>
          </cell>
          <cell r="L67">
            <v>1055.1915999999999</v>
          </cell>
          <cell r="M67">
            <v>653.89430000000004</v>
          </cell>
          <cell r="N67">
            <v>690.02080000000001</v>
          </cell>
          <cell r="O67">
            <v>893.49119999999994</v>
          </cell>
          <cell r="Q67">
            <v>893.49119999999994</v>
          </cell>
        </row>
        <row r="68">
          <cell r="A68" t="str">
            <v>513</v>
          </cell>
          <cell r="B68" t="str">
            <v>Lotion</v>
          </cell>
          <cell r="C68">
            <v>208.09820000000005</v>
          </cell>
          <cell r="D68">
            <v>208.09820000000005</v>
          </cell>
          <cell r="E68">
            <v>71.75800000000001</v>
          </cell>
          <cell r="F68">
            <v>287.03200000000004</v>
          </cell>
          <cell r="G68">
            <v>322.91100000000006</v>
          </cell>
          <cell r="H68">
            <v>287.03200000000004</v>
          </cell>
          <cell r="I68">
            <v>215.27400000000003</v>
          </cell>
          <cell r="J68">
            <v>143.51600000000002</v>
          </cell>
          <cell r="K68">
            <v>71.75800000000001</v>
          </cell>
          <cell r="L68">
            <v>430.54800000000006</v>
          </cell>
          <cell r="M68">
            <v>358.79</v>
          </cell>
          <cell r="N68">
            <v>351.61420000000004</v>
          </cell>
          <cell r="O68">
            <v>287.03200000000004</v>
          </cell>
          <cell r="Q68">
            <v>287.03200000000004</v>
          </cell>
        </row>
        <row r="69">
          <cell r="A69" t="str">
            <v>514</v>
          </cell>
          <cell r="B69" t="str">
            <v>Gaz</v>
          </cell>
          <cell r="C69">
            <v>107.47959999999999</v>
          </cell>
          <cell r="D69">
            <v>107.19317829999999</v>
          </cell>
          <cell r="E69">
            <v>214.95920000000004</v>
          </cell>
          <cell r="F69">
            <v>2006.3043660000001</v>
          </cell>
          <cell r="G69">
            <v>454.95920000000001</v>
          </cell>
          <cell r="H69">
            <v>214.95919999999998</v>
          </cell>
          <cell r="I69">
            <v>0</v>
          </cell>
          <cell r="J69">
            <v>214.95919999999998</v>
          </cell>
          <cell r="K69">
            <v>1868.8047999999999</v>
          </cell>
          <cell r="L69">
            <v>1778.0970692000001</v>
          </cell>
          <cell r="M69">
            <v>214.95919999999998</v>
          </cell>
          <cell r="N69">
            <v>1786.6760692</v>
          </cell>
          <cell r="O69">
            <v>214.96246919999999</v>
          </cell>
          <cell r="Q69">
            <v>214.96246919999999</v>
          </cell>
        </row>
        <row r="70">
          <cell r="A70" t="str">
            <v>515</v>
          </cell>
          <cell r="B70" t="str">
            <v>Savon</v>
          </cell>
          <cell r="C70">
            <v>115.83</v>
          </cell>
          <cell r="D70">
            <v>115.83</v>
          </cell>
          <cell r="E70">
            <v>115.83</v>
          </cell>
          <cell r="F70">
            <v>150.15</v>
          </cell>
          <cell r="G70">
            <v>8.58</v>
          </cell>
          <cell r="H70">
            <v>111.54</v>
          </cell>
          <cell r="I70">
            <v>248.82</v>
          </cell>
          <cell r="J70">
            <v>120.12</v>
          </cell>
          <cell r="K70">
            <v>68.64</v>
          </cell>
          <cell r="L70">
            <v>377.52</v>
          </cell>
          <cell r="M70">
            <v>51.48</v>
          </cell>
          <cell r="N70">
            <v>180.18</v>
          </cell>
          <cell r="O70">
            <v>540.54</v>
          </cell>
          <cell r="Q70">
            <v>540.54</v>
          </cell>
        </row>
        <row r="71">
          <cell r="A71" t="str">
            <v>520</v>
          </cell>
          <cell r="B71" t="str">
            <v>Combinaisons</v>
          </cell>
          <cell r="C71">
            <v>410.62</v>
          </cell>
          <cell r="D71">
            <v>410.62</v>
          </cell>
          <cell r="E71">
            <v>3170.62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765.9</v>
          </cell>
          <cell r="M71">
            <v>10.35</v>
          </cell>
          <cell r="N71">
            <v>355.35</v>
          </cell>
          <cell r="O71">
            <v>355.35</v>
          </cell>
          <cell r="Q71">
            <v>355.35</v>
          </cell>
        </row>
        <row r="72">
          <cell r="A72" t="str">
            <v>521</v>
          </cell>
          <cell r="B72" t="str">
            <v>Gants/Surchauss/Masques ...</v>
          </cell>
          <cell r="C72">
            <v>13245.745899999996</v>
          </cell>
          <cell r="D72">
            <v>12476.947999999999</v>
          </cell>
          <cell r="E72">
            <v>16762.275399999999</v>
          </cell>
          <cell r="F72">
            <v>16899.3269</v>
          </cell>
          <cell r="G72">
            <v>16752.483100000001</v>
          </cell>
          <cell r="H72">
            <v>18658.123099999997</v>
          </cell>
          <cell r="I72">
            <v>9220.3982999999989</v>
          </cell>
          <cell r="J72">
            <v>14435.385200000002</v>
          </cell>
          <cell r="K72">
            <v>14345.969899999998</v>
          </cell>
          <cell r="L72">
            <v>13455.548600000002</v>
          </cell>
          <cell r="M72">
            <v>13403.861499999999</v>
          </cell>
          <cell r="N72">
            <v>11345.382900000002</v>
          </cell>
          <cell r="O72">
            <v>10158.512000000001</v>
          </cell>
          <cell r="Q72">
            <v>10158.512000000001</v>
          </cell>
        </row>
        <row r="73">
          <cell r="A73" t="str">
            <v>530</v>
          </cell>
          <cell r="B73" t="str">
            <v>Chiffonette</v>
          </cell>
          <cell r="C73">
            <v>4722.4290000000001</v>
          </cell>
          <cell r="D73">
            <v>4296.2003999999997</v>
          </cell>
          <cell r="E73">
            <v>4932.6004000000003</v>
          </cell>
          <cell r="F73">
            <v>6804.3432000000012</v>
          </cell>
          <cell r="G73">
            <v>6308.4896000000008</v>
          </cell>
          <cell r="H73">
            <v>5986.4858000000004</v>
          </cell>
          <cell r="I73">
            <v>6248.4572000000007</v>
          </cell>
          <cell r="J73">
            <v>4387.3572000000004</v>
          </cell>
          <cell r="K73">
            <v>7973.7702000000008</v>
          </cell>
          <cell r="L73">
            <v>7287.8130000000001</v>
          </cell>
          <cell r="M73">
            <v>5122.3510000000006</v>
          </cell>
          <cell r="N73">
            <v>6777.7523599999995</v>
          </cell>
          <cell r="O73">
            <v>5879.41</v>
          </cell>
          <cell r="Q73">
            <v>5879.41</v>
          </cell>
        </row>
        <row r="74">
          <cell r="A74" t="str">
            <v>531</v>
          </cell>
          <cell r="B74" t="str">
            <v>Papier ( Main , WC )</v>
          </cell>
          <cell r="C74">
            <v>325.21680000000003</v>
          </cell>
          <cell r="D74">
            <v>179.0592</v>
          </cell>
          <cell r="E74">
            <v>997.74360000000001</v>
          </cell>
          <cell r="F74">
            <v>956.41879999999992</v>
          </cell>
          <cell r="G74">
            <v>891.50400000000002</v>
          </cell>
          <cell r="H74">
            <v>679.32780000000002</v>
          </cell>
          <cell r="I74">
            <v>545.88900000000001</v>
          </cell>
          <cell r="J74">
            <v>383.988</v>
          </cell>
          <cell r="K74">
            <v>244.44</v>
          </cell>
          <cell r="L74">
            <v>454.67280000000005</v>
          </cell>
          <cell r="M74">
            <v>165.12420000000003</v>
          </cell>
          <cell r="N74">
            <v>179.06340000000003</v>
          </cell>
          <cell r="O74">
            <v>0</v>
          </cell>
          <cell r="Q74">
            <v>0</v>
          </cell>
        </row>
        <row r="75">
          <cell r="A75" t="str">
            <v>532</v>
          </cell>
          <cell r="B75" t="str">
            <v>Gobelets</v>
          </cell>
          <cell r="C75">
            <v>411.6</v>
          </cell>
          <cell r="D75">
            <v>369.6</v>
          </cell>
          <cell r="E75">
            <v>369.6</v>
          </cell>
          <cell r="F75">
            <v>327.60000000000002</v>
          </cell>
          <cell r="G75">
            <v>285.60000000000002</v>
          </cell>
          <cell r="H75">
            <v>210</v>
          </cell>
          <cell r="I75">
            <v>296.8</v>
          </cell>
          <cell r="J75">
            <v>254.8</v>
          </cell>
          <cell r="K75">
            <v>226.9</v>
          </cell>
          <cell r="L75">
            <v>310.89999999999998</v>
          </cell>
          <cell r="M75">
            <v>222.28</v>
          </cell>
          <cell r="N75">
            <v>339.53</v>
          </cell>
          <cell r="O75">
            <v>296.27999999999997</v>
          </cell>
          <cell r="Q75">
            <v>296.27999999999997</v>
          </cell>
        </row>
        <row r="76">
          <cell r="A76" t="str">
            <v>540</v>
          </cell>
          <cell r="B76" t="str">
            <v>Bracelets élastiques</v>
          </cell>
          <cell r="C76">
            <v>79.07850000000002</v>
          </cell>
          <cell r="D76">
            <v>79.07850000000002</v>
          </cell>
          <cell r="E76">
            <v>79.07850000000002</v>
          </cell>
          <cell r="F76">
            <v>79.07850000000002</v>
          </cell>
          <cell r="G76">
            <v>79.07850000000002</v>
          </cell>
          <cell r="H76">
            <v>79.07850000000002</v>
          </cell>
          <cell r="I76">
            <v>79.07850000000002</v>
          </cell>
          <cell r="J76">
            <v>79.07850000000002</v>
          </cell>
          <cell r="K76">
            <v>79.07850000000002</v>
          </cell>
          <cell r="L76">
            <v>73.806600000000003</v>
          </cell>
          <cell r="M76">
            <v>73.806600000000003</v>
          </cell>
          <cell r="N76">
            <v>57.990900000000011</v>
          </cell>
          <cell r="O76">
            <v>57.990900000000011</v>
          </cell>
          <cell r="Q76">
            <v>57.990900000000011</v>
          </cell>
        </row>
        <row r="77">
          <cell r="A77" t="str">
            <v>541</v>
          </cell>
          <cell r="B77" t="str">
            <v>Etiquettes :accepté, à traiter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</row>
        <row r="78">
          <cell r="A78" t="str">
            <v>542</v>
          </cell>
          <cell r="B78" t="str">
            <v>Sac à déchets , Sac à bacs</v>
          </cell>
          <cell r="C78">
            <v>1401.87</v>
          </cell>
          <cell r="D78">
            <v>1833.2190000000001</v>
          </cell>
          <cell r="E78">
            <v>1680.9815000000001</v>
          </cell>
          <cell r="F78">
            <v>1050.93</v>
          </cell>
          <cell r="G78">
            <v>1017.18</v>
          </cell>
          <cell r="H78">
            <v>3052.8375999999998</v>
          </cell>
          <cell r="I78">
            <v>1204.4601</v>
          </cell>
          <cell r="J78">
            <v>889.59</v>
          </cell>
          <cell r="K78">
            <v>3292.0929999999998</v>
          </cell>
          <cell r="L78">
            <v>2671.1280000000002</v>
          </cell>
          <cell r="M78">
            <v>1610.5944999999999</v>
          </cell>
          <cell r="N78">
            <v>746.81</v>
          </cell>
          <cell r="O78">
            <v>669.69</v>
          </cell>
          <cell r="Q78">
            <v>669.69</v>
          </cell>
        </row>
        <row r="79">
          <cell r="A79" t="str">
            <v>200</v>
          </cell>
          <cell r="B79" t="str">
            <v>PochesHF</v>
          </cell>
          <cell r="C79">
            <v>299245.83380215557</v>
          </cell>
          <cell r="D79">
            <v>317106.62800000008</v>
          </cell>
          <cell r="E79">
            <v>285780.18939146941</v>
          </cell>
          <cell r="F79">
            <v>487332.52209459187</v>
          </cell>
          <cell r="G79">
            <v>345237.01619566756</v>
          </cell>
          <cell r="H79">
            <v>394805.65587149304</v>
          </cell>
          <cell r="I79">
            <v>361633.45120127371</v>
          </cell>
          <cell r="J79">
            <v>374331.27014367626</v>
          </cell>
          <cell r="K79">
            <v>336442.54066684667</v>
          </cell>
          <cell r="L79">
            <v>466540.04559170984</v>
          </cell>
          <cell r="M79">
            <v>447529.33732961264</v>
          </cell>
          <cell r="N79">
            <v>458533.95883945667</v>
          </cell>
          <cell r="O79">
            <v>362355.79369755322</v>
          </cell>
          <cell r="Q79">
            <v>362355.79369755322</v>
          </cell>
        </row>
        <row r="80">
          <cell r="A80" t="str">
            <v>201</v>
          </cell>
          <cell r="B80" t="str">
            <v>PochesS100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</row>
        <row r="81">
          <cell r="A81" t="str">
            <v>210</v>
          </cell>
          <cell r="B81" t="str">
            <v>Formats2D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795.21</v>
          </cell>
          <cell r="I81">
            <v>535.23749999999995</v>
          </cell>
          <cell r="J81">
            <v>905.4421000000001</v>
          </cell>
          <cell r="K81">
            <v>0</v>
          </cell>
          <cell r="L81">
            <v>0</v>
          </cell>
          <cell r="M81">
            <v>0</v>
          </cell>
          <cell r="N81">
            <v>1726.4626000000001</v>
          </cell>
          <cell r="O81">
            <v>12.991800000000001</v>
          </cell>
          <cell r="Q81">
            <v>12.991800000000001</v>
          </cell>
        </row>
        <row r="82">
          <cell r="A82" t="str">
            <v>211</v>
          </cell>
          <cell r="B82" t="str">
            <v>Formats3D</v>
          </cell>
          <cell r="C82">
            <v>101466.50600000001</v>
          </cell>
          <cell r="D82">
            <v>187838.79599999997</v>
          </cell>
          <cell r="E82">
            <v>172351.50709999993</v>
          </cell>
          <cell r="F82">
            <v>153932.98819999991</v>
          </cell>
          <cell r="G82">
            <v>133134.00940000001</v>
          </cell>
          <cell r="H82">
            <v>161320.42629999996</v>
          </cell>
          <cell r="I82">
            <v>180372.86700000003</v>
          </cell>
          <cell r="J82">
            <v>152085.24379999988</v>
          </cell>
          <cell r="K82">
            <v>172559.5119999999</v>
          </cell>
          <cell r="L82">
            <v>107606.08503382708</v>
          </cell>
          <cell r="M82">
            <v>89738.484300000011</v>
          </cell>
          <cell r="N82">
            <v>178925.17859999996</v>
          </cell>
          <cell r="O82">
            <v>133685.78040000005</v>
          </cell>
          <cell r="Q82">
            <v>133685.78040000005</v>
          </cell>
        </row>
        <row r="83">
          <cell r="A83" t="str">
            <v>220</v>
          </cell>
          <cell r="B83" t="str">
            <v>Lignes</v>
          </cell>
          <cell r="C83">
            <v>77473.583928262131</v>
          </cell>
          <cell r="D83">
            <v>153151.22930000006</v>
          </cell>
          <cell r="E83">
            <v>159425.35940980501</v>
          </cell>
          <cell r="F83">
            <v>172781.97711879775</v>
          </cell>
          <cell r="G83">
            <v>288089.4580893364</v>
          </cell>
          <cell r="H83">
            <v>314111.15715755377</v>
          </cell>
          <cell r="I83">
            <v>224371.50488802468</v>
          </cell>
          <cell r="J83">
            <v>236590.18798764609</v>
          </cell>
          <cell r="K83">
            <v>190776.11087373842</v>
          </cell>
          <cell r="L83">
            <v>232080.54447286771</v>
          </cell>
          <cell r="M83">
            <v>233405.72829287185</v>
          </cell>
          <cell r="N83">
            <v>221092.62951599917</v>
          </cell>
          <cell r="O83">
            <v>284641.94968000008</v>
          </cell>
          <cell r="Q83">
            <v>284641.94968000008</v>
          </cell>
        </row>
        <row r="84">
          <cell r="A84" t="str">
            <v>230</v>
          </cell>
          <cell r="B84" t="str">
            <v>SFNSBiotech</v>
          </cell>
          <cell r="C84">
            <v>0</v>
          </cell>
          <cell r="D84">
            <v>274991.69140000001</v>
          </cell>
          <cell r="E84">
            <v>131126.12720000002</v>
          </cell>
          <cell r="F84">
            <v>120302.10860000001</v>
          </cell>
          <cell r="G84">
            <v>149639.22150000001</v>
          </cell>
          <cell r="H84">
            <v>159584.37080000003</v>
          </cell>
          <cell r="I84">
            <v>335887.80350885284</v>
          </cell>
          <cell r="J84">
            <v>310347.11190000008</v>
          </cell>
          <cell r="K84">
            <v>137990.16619999998</v>
          </cell>
          <cell r="L84">
            <v>130256.96149608699</v>
          </cell>
          <cell r="M84">
            <v>303324.01530871046</v>
          </cell>
          <cell r="N84">
            <v>54567.892800000016</v>
          </cell>
          <cell r="O84">
            <v>87935.153099999996</v>
          </cell>
          <cell r="Q84">
            <v>87935.153099999996</v>
          </cell>
        </row>
        <row r="85">
          <cell r="A85" t="str">
            <v>231</v>
          </cell>
          <cell r="B85" t="str">
            <v>SFNSTPN</v>
          </cell>
          <cell r="C85">
            <v>37424.721700000002</v>
          </cell>
          <cell r="D85">
            <v>145341.57250000001</v>
          </cell>
          <cell r="E85">
            <v>106454.4605</v>
          </cell>
          <cell r="F85">
            <v>99732.49430000002</v>
          </cell>
          <cell r="G85">
            <v>158087.02590000001</v>
          </cell>
          <cell r="H85">
            <v>58247.016500000012</v>
          </cell>
          <cell r="I85">
            <v>43204.953199999996</v>
          </cell>
          <cell r="J85">
            <v>58427.241469957989</v>
          </cell>
          <cell r="K85">
            <v>79087.719299999982</v>
          </cell>
          <cell r="L85">
            <v>39770.106099999997</v>
          </cell>
          <cell r="M85">
            <v>78490.729700171083</v>
          </cell>
          <cell r="N85">
            <v>190457.37610000011</v>
          </cell>
          <cell r="O85">
            <v>84441.256299999965</v>
          </cell>
          <cell r="Q85">
            <v>84441.256299999965</v>
          </cell>
        </row>
        <row r="86">
          <cell r="A86" t="str">
            <v>232</v>
          </cell>
          <cell r="B86" t="str">
            <v>SFNSDRD</v>
          </cell>
          <cell r="C86">
            <v>0</v>
          </cell>
          <cell r="D86">
            <v>28577.85</v>
          </cell>
          <cell r="E86">
            <v>12184.2</v>
          </cell>
          <cell r="F86">
            <v>18947.72</v>
          </cell>
          <cell r="G86">
            <v>12184.2</v>
          </cell>
          <cell r="H86">
            <v>19561.25</v>
          </cell>
          <cell r="I86">
            <v>7927.41</v>
          </cell>
          <cell r="J86">
            <v>0</v>
          </cell>
          <cell r="K86">
            <v>48642</v>
          </cell>
          <cell r="L86">
            <v>0</v>
          </cell>
          <cell r="M86">
            <v>0</v>
          </cell>
          <cell r="N86">
            <v>0</v>
          </cell>
          <cell r="O86">
            <v>3771.6</v>
          </cell>
          <cell r="Q86">
            <v>3771.6</v>
          </cell>
        </row>
        <row r="87">
          <cell r="A87" t="str">
            <v>233</v>
          </cell>
          <cell r="B87" t="str">
            <v>SFNSEthique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</row>
        <row r="88">
          <cell r="A88" t="str">
            <v>240</v>
          </cell>
          <cell r="B88" t="str">
            <v>Clampsinjectés</v>
          </cell>
          <cell r="C88">
            <v>7709.6899000000003</v>
          </cell>
          <cell r="D88">
            <v>9875.8034000000007</v>
          </cell>
          <cell r="E88">
            <v>17603.690499999997</v>
          </cell>
          <cell r="F88">
            <v>23836.144800000002</v>
          </cell>
          <cell r="G88">
            <v>45559.311200000004</v>
          </cell>
          <cell r="H88">
            <v>47137.867899999997</v>
          </cell>
          <cell r="I88">
            <v>30573.148300000001</v>
          </cell>
          <cell r="J88">
            <v>28232.385300000002</v>
          </cell>
          <cell r="K88">
            <v>23063.029100000003</v>
          </cell>
          <cell r="L88">
            <v>13552.268899999999</v>
          </cell>
          <cell r="M88">
            <v>8677.6096991999984</v>
          </cell>
          <cell r="N88">
            <v>8344.4227319999991</v>
          </cell>
          <cell r="O88">
            <v>2097.9289999999996</v>
          </cell>
          <cell r="Q88">
            <v>2097.9289999999996</v>
          </cell>
        </row>
        <row r="89">
          <cell r="A89" t="str">
            <v>241</v>
          </cell>
          <cell r="B89" t="str">
            <v>Ports</v>
          </cell>
          <cell r="C89">
            <v>20687.917100000002</v>
          </cell>
          <cell r="D89">
            <v>20723.879156723204</v>
          </cell>
          <cell r="E89">
            <v>20162.056000000011</v>
          </cell>
          <cell r="F89">
            <v>18118.564000000009</v>
          </cell>
          <cell r="G89">
            <v>22262.5386</v>
          </cell>
          <cell r="H89">
            <v>37381.623999999996</v>
          </cell>
          <cell r="I89">
            <v>45999.460969630163</v>
          </cell>
          <cell r="J89">
            <v>60156.119878295816</v>
          </cell>
          <cell r="K89">
            <v>88470.553454497101</v>
          </cell>
          <cell r="L89">
            <v>104436.97957264828</v>
          </cell>
          <cell r="M89">
            <v>173151.08652899688</v>
          </cell>
          <cell r="N89">
            <v>215733.22915780797</v>
          </cell>
          <cell r="O89">
            <v>72813.596600000019</v>
          </cell>
          <cell r="Q89">
            <v>72813.596600000019</v>
          </cell>
        </row>
        <row r="90">
          <cell r="A90" t="str">
            <v>242</v>
          </cell>
          <cell r="B90" t="str">
            <v>Bouchon</v>
          </cell>
          <cell r="C90">
            <v>5428.2821000000004</v>
          </cell>
          <cell r="D90">
            <v>5428.2686999999987</v>
          </cell>
          <cell r="E90">
            <v>5428.2686999999987</v>
          </cell>
          <cell r="F90">
            <v>5428.2686999999987</v>
          </cell>
          <cell r="G90">
            <v>1261.999</v>
          </cell>
          <cell r="H90">
            <v>6530.9051999999992</v>
          </cell>
          <cell r="I90">
            <v>5400.7754999999997</v>
          </cell>
          <cell r="J90">
            <v>4955.0609999999997</v>
          </cell>
          <cell r="K90">
            <v>5941.8297999999995</v>
          </cell>
          <cell r="L90">
            <v>11436.373500000002</v>
          </cell>
          <cell r="M90">
            <v>10811.0555</v>
          </cell>
          <cell r="N90">
            <v>11383.723899999999</v>
          </cell>
          <cell r="O90">
            <v>1296.7955999999999</v>
          </cell>
          <cell r="Q90">
            <v>1296.7955999999999</v>
          </cell>
        </row>
        <row r="91">
          <cell r="A91" t="str">
            <v>243</v>
          </cell>
          <cell r="B91" t="str">
            <v>Embouts</v>
          </cell>
          <cell r="C91">
            <v>17788.484699999997</v>
          </cell>
          <cell r="D91">
            <v>24112.5952</v>
          </cell>
          <cell r="E91">
            <v>24269.50529999999</v>
          </cell>
          <cell r="F91">
            <v>25668.577299999994</v>
          </cell>
          <cell r="G91">
            <v>25578.866300000005</v>
          </cell>
          <cell r="H91">
            <v>4226.3113000000003</v>
          </cell>
          <cell r="I91">
            <v>10267.765900000002</v>
          </cell>
          <cell r="J91">
            <v>12476.886499999999</v>
          </cell>
          <cell r="K91">
            <v>8408.0524000000005</v>
          </cell>
          <cell r="L91">
            <v>6634.8248000000003</v>
          </cell>
          <cell r="M91">
            <v>8237.6865079667605</v>
          </cell>
          <cell r="N91">
            <v>14815.518703030306</v>
          </cell>
          <cell r="O91">
            <v>14838.742000000002</v>
          </cell>
          <cell r="Q91">
            <v>14838.742000000002</v>
          </cell>
        </row>
        <row r="92">
          <cell r="A92" t="str">
            <v>244</v>
          </cell>
          <cell r="B92" t="str">
            <v>Connecteur</v>
          </cell>
          <cell r="C92">
            <v>39789.556300000011</v>
          </cell>
          <cell r="D92">
            <v>29171.596900000004</v>
          </cell>
          <cell r="E92">
            <v>34379.813300000009</v>
          </cell>
          <cell r="F92">
            <v>46077.022499999992</v>
          </cell>
          <cell r="G92">
            <v>44079.647500000006</v>
          </cell>
          <cell r="H92">
            <v>36714.738400000002</v>
          </cell>
          <cell r="I92">
            <v>24219.918099999992</v>
          </cell>
          <cell r="J92">
            <v>25202.195599999988</v>
          </cell>
          <cell r="K92">
            <v>23235.04919999999</v>
          </cell>
          <cell r="L92">
            <v>34878.708599999998</v>
          </cell>
          <cell r="M92">
            <v>22285.899902549154</v>
          </cell>
          <cell r="N92">
            <v>41503.002499999995</v>
          </cell>
          <cell r="O92">
            <v>41567.847900000008</v>
          </cell>
          <cell r="Q92">
            <v>41567.847900000008</v>
          </cell>
        </row>
        <row r="93">
          <cell r="A93" t="str">
            <v>245</v>
          </cell>
          <cell r="B93" t="str">
            <v>Piècepoursite:corps/cape</v>
          </cell>
          <cell r="C93">
            <v>25172.259899999997</v>
          </cell>
          <cell r="D93">
            <v>32813.109400000001</v>
          </cell>
          <cell r="E93">
            <v>48640.874799999991</v>
          </cell>
          <cell r="F93">
            <v>80475.78</v>
          </cell>
          <cell r="G93">
            <v>86087.670700000032</v>
          </cell>
          <cell r="H93">
            <v>65566.413400000005</v>
          </cell>
          <cell r="I93">
            <v>56555.886400000003</v>
          </cell>
          <cell r="J93">
            <v>62510.568199999994</v>
          </cell>
          <cell r="K93">
            <v>50236.856499999994</v>
          </cell>
          <cell r="L93">
            <v>65027.203599999972</v>
          </cell>
          <cell r="M93">
            <v>72707.583291539966</v>
          </cell>
          <cell r="N93">
            <v>67356.554422889822</v>
          </cell>
          <cell r="O93">
            <v>40008.39</v>
          </cell>
          <cell r="Q93">
            <v>40008.39</v>
          </cell>
        </row>
        <row r="94">
          <cell r="A94" t="str">
            <v>246</v>
          </cell>
          <cell r="B94" t="str">
            <v>Piècepourperfo</v>
          </cell>
          <cell r="C94">
            <v>36924.697999999997</v>
          </cell>
          <cell r="D94">
            <v>32151.968000000001</v>
          </cell>
          <cell r="E94">
            <v>31011.028000000006</v>
          </cell>
          <cell r="F94">
            <v>27397.013000000003</v>
          </cell>
          <cell r="G94">
            <v>44014.726999999992</v>
          </cell>
          <cell r="H94">
            <v>52734.67935483421</v>
          </cell>
          <cell r="I94">
            <v>64895.155400000003</v>
          </cell>
          <cell r="J94">
            <v>59678.207630080025</v>
          </cell>
          <cell r="K94">
            <v>46130.866000000016</v>
          </cell>
          <cell r="L94">
            <v>66054.638099999996</v>
          </cell>
          <cell r="M94">
            <v>74154.406900000002</v>
          </cell>
          <cell r="N94">
            <v>83333.869500000001</v>
          </cell>
          <cell r="O94">
            <v>48405.819800000027</v>
          </cell>
          <cell r="Q94">
            <v>48405.819800000027</v>
          </cell>
        </row>
        <row r="95">
          <cell r="A95" t="str">
            <v>250</v>
          </cell>
          <cell r="B95" t="str">
            <v>SiteJapon</v>
          </cell>
          <cell r="C95">
            <v>3212</v>
          </cell>
          <cell r="D95">
            <v>2920</v>
          </cell>
          <cell r="E95">
            <v>1874.3844999999999</v>
          </cell>
          <cell r="F95">
            <v>8639.165500000001</v>
          </cell>
          <cell r="G95">
            <v>7355.9605000000001</v>
          </cell>
          <cell r="H95">
            <v>14991.160500000002</v>
          </cell>
          <cell r="I95">
            <v>1831.6</v>
          </cell>
          <cell r="J95">
            <v>13130.083310627833</v>
          </cell>
          <cell r="K95">
            <v>2503.25</v>
          </cell>
          <cell r="L95">
            <v>13282.4</v>
          </cell>
          <cell r="M95">
            <v>6278.4</v>
          </cell>
          <cell r="N95">
            <v>5844</v>
          </cell>
          <cell r="O95">
            <v>5710.7457000000004</v>
          </cell>
          <cell r="Q95">
            <v>5710.7457000000004</v>
          </cell>
        </row>
        <row r="96">
          <cell r="A96" t="str">
            <v>251</v>
          </cell>
          <cell r="B96" t="str">
            <v>Siteajout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</row>
        <row r="97">
          <cell r="A97" t="str">
            <v>252</v>
          </cell>
          <cell r="B97" t="str">
            <v>Sitesécable</v>
          </cell>
          <cell r="C97">
            <v>11182.836600000001</v>
          </cell>
          <cell r="D97">
            <v>14069.739</v>
          </cell>
          <cell r="E97">
            <v>11227.417399999998</v>
          </cell>
          <cell r="F97">
            <v>191564.63579999999</v>
          </cell>
          <cell r="G97">
            <v>14839.6829</v>
          </cell>
          <cell r="H97">
            <v>140598.0189545</v>
          </cell>
          <cell r="I97">
            <v>8844.3494705259236</v>
          </cell>
          <cell r="J97">
            <v>16647.467668056022</v>
          </cell>
          <cell r="K97">
            <v>36386.485729631408</v>
          </cell>
          <cell r="L97">
            <v>103338.16872403215</v>
          </cell>
          <cell r="M97">
            <v>19139.240981696505</v>
          </cell>
          <cell r="N97">
            <v>38142.991348339252</v>
          </cell>
          <cell r="O97">
            <v>36352.081400000003</v>
          </cell>
          <cell r="Q97">
            <v>36352.081400000003</v>
          </cell>
        </row>
        <row r="98">
          <cell r="A98" t="str">
            <v>253</v>
          </cell>
          <cell r="B98" t="str">
            <v>Perforateur</v>
          </cell>
          <cell r="C98">
            <v>17457.024399999998</v>
          </cell>
          <cell r="D98">
            <v>25127.159199999998</v>
          </cell>
          <cell r="E98">
            <v>27461.207999999999</v>
          </cell>
          <cell r="F98">
            <v>39180.610999999997</v>
          </cell>
          <cell r="G98">
            <v>40141.106100000012</v>
          </cell>
          <cell r="H98">
            <v>36299.5962</v>
          </cell>
          <cell r="I98">
            <v>25086.859900000003</v>
          </cell>
          <cell r="J98">
            <v>34844.82801102176</v>
          </cell>
          <cell r="K98">
            <v>57428.032200000009</v>
          </cell>
          <cell r="L98">
            <v>39856.850300000013</v>
          </cell>
          <cell r="M98">
            <v>47968.557699999998</v>
          </cell>
          <cell r="N98">
            <v>46924.230800000005</v>
          </cell>
          <cell r="O98">
            <v>34337.903900000005</v>
          </cell>
          <cell r="Q98">
            <v>34337.903900000005</v>
          </cell>
        </row>
        <row r="99">
          <cell r="A99" t="str">
            <v>254</v>
          </cell>
          <cell r="B99" t="str">
            <v>Setdetransfert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</row>
        <row r="100">
          <cell r="A100" t="str">
            <v>280</v>
          </cell>
          <cell r="B100" t="str">
            <v>FilmExtrudéEVAM</v>
          </cell>
          <cell r="C100">
            <v>38959.60336740908</v>
          </cell>
          <cell r="D100">
            <v>51802.001433000005</v>
          </cell>
          <cell r="E100">
            <v>52059.376426999996</v>
          </cell>
          <cell r="F100">
            <v>72048.052900999988</v>
          </cell>
          <cell r="G100">
            <v>83132.699472999971</v>
          </cell>
          <cell r="H100">
            <v>73957.994623900391</v>
          </cell>
          <cell r="I100">
            <v>77620.727742362418</v>
          </cell>
          <cell r="J100">
            <v>79356.398673930118</v>
          </cell>
          <cell r="K100">
            <v>79357.381666605492</v>
          </cell>
          <cell r="L100">
            <v>57934.485833488019</v>
          </cell>
          <cell r="M100">
            <v>111686.54993049704</v>
          </cell>
          <cell r="N100">
            <v>111720.62846230069</v>
          </cell>
          <cell r="O100">
            <v>104181.66064199999</v>
          </cell>
          <cell r="Q100">
            <v>104181.66064199999</v>
          </cell>
        </row>
        <row r="101">
          <cell r="A101" t="str">
            <v>281</v>
          </cell>
          <cell r="B101" t="str">
            <v>FilmExtrudéS71</v>
          </cell>
          <cell r="C101">
            <v>40246.878416966931</v>
          </cell>
          <cell r="D101">
            <v>48699.500954000003</v>
          </cell>
          <cell r="E101">
            <v>52670.616419999998</v>
          </cell>
          <cell r="F101">
            <v>35053.665698000004</v>
          </cell>
          <cell r="G101">
            <v>26210.711915</v>
          </cell>
          <cell r="H101">
            <v>39923.489522999997</v>
          </cell>
          <cell r="I101">
            <v>36830.617205597788</v>
          </cell>
          <cell r="J101">
            <v>91041.760634957973</v>
          </cell>
          <cell r="K101">
            <v>49098.002343957989</v>
          </cell>
          <cell r="L101">
            <v>77427.175636957982</v>
          </cell>
          <cell r="M101">
            <v>53435.253174957958</v>
          </cell>
          <cell r="N101">
            <v>65974.636265999987</v>
          </cell>
          <cell r="O101">
            <v>82493.007431000005</v>
          </cell>
          <cell r="Q101">
            <v>82493.007431000005</v>
          </cell>
        </row>
        <row r="102">
          <cell r="A102" t="str">
            <v>282</v>
          </cell>
          <cell r="B102" t="str">
            <v>FilmExtrudéS5</v>
          </cell>
          <cell r="C102">
            <v>10291.758199999998</v>
          </cell>
          <cell r="D102">
            <v>8982.0805</v>
          </cell>
          <cell r="E102">
            <v>8202.1636240000007</v>
          </cell>
          <cell r="F102">
            <v>7902.2244240000009</v>
          </cell>
          <cell r="G102">
            <v>5234.2085500000012</v>
          </cell>
          <cell r="H102">
            <v>12868.330440000002</v>
          </cell>
          <cell r="I102">
            <v>17991.067340000001</v>
          </cell>
          <cell r="J102">
            <v>25876.32042</v>
          </cell>
          <cell r="K102">
            <v>15851.285099999997</v>
          </cell>
          <cell r="L102">
            <v>14560.472322000001</v>
          </cell>
          <cell r="M102">
            <v>11620.152521999998</v>
          </cell>
          <cell r="N102">
            <v>18822.590907105579</v>
          </cell>
          <cell r="O102">
            <v>15456.052622000001</v>
          </cell>
          <cell r="Q102">
            <v>15456.052622000001</v>
          </cell>
        </row>
        <row r="103">
          <cell r="A103" t="str">
            <v>310</v>
          </cell>
          <cell r="B103" t="str">
            <v>PFBiotechStandard</v>
          </cell>
          <cell r="C103">
            <v>732151.58563458023</v>
          </cell>
          <cell r="D103">
            <v>635796.41400000022</v>
          </cell>
          <cell r="E103">
            <v>633229.03097305715</v>
          </cell>
          <cell r="F103">
            <v>761135.43440000038</v>
          </cell>
          <cell r="G103">
            <v>723365.45600000047</v>
          </cell>
          <cell r="H103">
            <v>733100.04110000003</v>
          </cell>
          <cell r="I103">
            <v>767087.5797</v>
          </cell>
          <cell r="J103">
            <v>763620.4463999999</v>
          </cell>
          <cell r="K103">
            <v>670213.46649999986</v>
          </cell>
          <cell r="L103">
            <v>583712.10859137471</v>
          </cell>
          <cell r="M103">
            <v>589129.07595097751</v>
          </cell>
          <cell r="N103">
            <v>490382.15677999996</v>
          </cell>
          <cell r="O103">
            <v>453292.07039999979</v>
          </cell>
          <cell r="Q103">
            <v>453292.07039999979</v>
          </cell>
        </row>
        <row r="104">
          <cell r="A104" t="str">
            <v>311</v>
          </cell>
          <cell r="B104" t="str">
            <v>PFBiotechStockStérile</v>
          </cell>
          <cell r="C104">
            <v>189080.19269999999</v>
          </cell>
          <cell r="D104">
            <v>149340.60829999999</v>
          </cell>
          <cell r="E104">
            <v>164517.01759999996</v>
          </cell>
          <cell r="F104">
            <v>16748.5563</v>
          </cell>
          <cell r="G104">
            <v>37356.188300000009</v>
          </cell>
          <cell r="H104">
            <v>105613.4903</v>
          </cell>
          <cell r="I104">
            <v>134583.09090000001</v>
          </cell>
          <cell r="J104">
            <v>136039.51390000002</v>
          </cell>
          <cell r="K104">
            <v>211036.0221</v>
          </cell>
          <cell r="L104">
            <v>212883.60397775407</v>
          </cell>
          <cell r="M104">
            <v>196089.82249999992</v>
          </cell>
          <cell r="N104">
            <v>255073.97249999995</v>
          </cell>
          <cell r="O104">
            <v>255273.45690000002</v>
          </cell>
          <cell r="Q104">
            <v>255273.45690000002</v>
          </cell>
        </row>
        <row r="105">
          <cell r="A105" t="str">
            <v>312</v>
          </cell>
          <cell r="B105" t="str">
            <v>PFBiotechStockNonStérile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</row>
        <row r="106">
          <cell r="A106" t="str">
            <v>313</v>
          </cell>
          <cell r="B106" t="str">
            <v>PFBiotechCustom</v>
          </cell>
          <cell r="C106">
            <v>647208.49882899772</v>
          </cell>
          <cell r="D106">
            <v>456007.45319999987</v>
          </cell>
          <cell r="E106">
            <v>510856.1421</v>
          </cell>
          <cell r="F106">
            <v>553062.77630000014</v>
          </cell>
          <cell r="G106">
            <v>654932.51990000042</v>
          </cell>
          <cell r="H106">
            <v>615207.46329999994</v>
          </cell>
          <cell r="I106">
            <v>671767.31219999993</v>
          </cell>
          <cell r="J106">
            <v>917716.50919999997</v>
          </cell>
          <cell r="K106">
            <v>836647.81407103781</v>
          </cell>
          <cell r="L106">
            <v>777100.485797817</v>
          </cell>
          <cell r="M106">
            <v>715237.26872516959</v>
          </cell>
          <cell r="N106">
            <v>1055900.6417999999</v>
          </cell>
          <cell r="O106">
            <v>616981.36969999992</v>
          </cell>
          <cell r="Q106">
            <v>616981.36969999992</v>
          </cell>
        </row>
        <row r="107">
          <cell r="A107" t="str">
            <v>320</v>
          </cell>
          <cell r="B107" t="str">
            <v>PFTPNStandard</v>
          </cell>
          <cell r="C107">
            <v>325276.07898150809</v>
          </cell>
          <cell r="D107">
            <v>282440.89270000014</v>
          </cell>
          <cell r="E107">
            <v>283751.26109999995</v>
          </cell>
          <cell r="F107">
            <v>255712.16518150811</v>
          </cell>
          <cell r="G107">
            <v>284644.47509999998</v>
          </cell>
          <cell r="H107">
            <v>256917.37220000001</v>
          </cell>
          <cell r="I107">
            <v>236026.78820000007</v>
          </cell>
          <cell r="J107">
            <v>214870.25299999997</v>
          </cell>
          <cell r="K107">
            <v>192867.319598879</v>
          </cell>
          <cell r="L107">
            <v>225597.79267367403</v>
          </cell>
          <cell r="M107">
            <v>233383.63763528227</v>
          </cell>
          <cell r="N107">
            <v>217801.90139122814</v>
          </cell>
          <cell r="O107">
            <v>217612.35230000009</v>
          </cell>
          <cell r="Q107">
            <v>217612.35230000009</v>
          </cell>
        </row>
        <row r="108">
          <cell r="A108" t="str">
            <v>321</v>
          </cell>
          <cell r="B108" t="str">
            <v>PFTPNStockStérile</v>
          </cell>
          <cell r="C108">
            <v>537945.30310000014</v>
          </cell>
          <cell r="D108">
            <v>573710.86049999995</v>
          </cell>
          <cell r="E108">
            <v>562649.2788000002</v>
          </cell>
          <cell r="F108">
            <v>529038.77879999997</v>
          </cell>
          <cell r="G108">
            <v>570460.8583000002</v>
          </cell>
          <cell r="H108">
            <v>464069.8759000001</v>
          </cell>
          <cell r="I108">
            <v>555755.43440000003</v>
          </cell>
          <cell r="J108">
            <v>693984.1876000003</v>
          </cell>
          <cell r="K108">
            <v>384899.59090000001</v>
          </cell>
          <cell r="L108">
            <v>482863.90699432831</v>
          </cell>
          <cell r="M108">
            <v>376083.79235176102</v>
          </cell>
          <cell r="N108">
            <v>343538.3357</v>
          </cell>
          <cell r="O108">
            <v>316070.65990000003</v>
          </cell>
          <cell r="Q108">
            <v>316070.65990000003</v>
          </cell>
        </row>
        <row r="109">
          <cell r="A109" t="str">
            <v>322</v>
          </cell>
          <cell r="B109" t="str">
            <v>PFTPNStocknonstérile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</row>
        <row r="110">
          <cell r="A110" t="str">
            <v>323</v>
          </cell>
          <cell r="B110" t="str">
            <v>PFTPNCustom</v>
          </cell>
          <cell r="C110">
            <v>228547.90360000002</v>
          </cell>
          <cell r="D110">
            <v>144491.84040000002</v>
          </cell>
          <cell r="E110">
            <v>204409.69390000001</v>
          </cell>
          <cell r="F110">
            <v>106107.73469999997</v>
          </cell>
          <cell r="G110">
            <v>178846.16819999993</v>
          </cell>
          <cell r="H110">
            <v>166010.36110000004</v>
          </cell>
          <cell r="I110">
            <v>146864.75139999998</v>
          </cell>
          <cell r="J110">
            <v>114304.61559999998</v>
          </cell>
          <cell r="K110">
            <v>45179.488799999999</v>
          </cell>
          <cell r="L110">
            <v>99603.661490853163</v>
          </cell>
          <cell r="M110">
            <v>86968.952182421359</v>
          </cell>
          <cell r="N110">
            <v>133604.76240000001</v>
          </cell>
          <cell r="O110">
            <v>116946.16930000001</v>
          </cell>
          <cell r="Q110">
            <v>116946.16930000001</v>
          </cell>
        </row>
        <row r="111">
          <cell r="A111" t="str">
            <v>330</v>
          </cell>
          <cell r="B111" t="str">
            <v>PFDRDStandard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</row>
        <row r="112">
          <cell r="A112" t="str">
            <v>331</v>
          </cell>
          <cell r="B112" t="str">
            <v>PFDRDStockStérile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</row>
        <row r="113">
          <cell r="A113" t="str">
            <v>332</v>
          </cell>
          <cell r="B113" t="str">
            <v>PFDRDStocknonstérile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</row>
        <row r="114">
          <cell r="A114" t="str">
            <v>333</v>
          </cell>
          <cell r="B114" t="str">
            <v>PFDRDCustom</v>
          </cell>
          <cell r="C114">
            <v>42446.357499999998</v>
          </cell>
          <cell r="D114">
            <v>45437.143500000006</v>
          </cell>
          <cell r="E114">
            <v>72590.057499999995</v>
          </cell>
          <cell r="F114">
            <v>44747.027500000004</v>
          </cell>
          <cell r="G114">
            <v>48657.527499999997</v>
          </cell>
          <cell r="H114">
            <v>48764.227700000003</v>
          </cell>
          <cell r="I114">
            <v>18031.237499999999</v>
          </cell>
          <cell r="J114">
            <v>20847.176499999998</v>
          </cell>
          <cell r="K114">
            <v>15505.277784940612</v>
          </cell>
          <cell r="L114">
            <v>73713.456600839752</v>
          </cell>
          <cell r="M114">
            <v>25779.827796966154</v>
          </cell>
          <cell r="N114">
            <v>29185.621000000003</v>
          </cell>
          <cell r="O114">
            <v>13700.705</v>
          </cell>
          <cell r="Q114">
            <v>13700.705</v>
          </cell>
        </row>
        <row r="115">
          <cell r="A115" t="str">
            <v>sans</v>
          </cell>
          <cell r="C115">
            <v>0</v>
          </cell>
          <cell r="D115">
            <v>3976.9023999999999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</row>
      </sheetData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zero"/>
      <sheetName val="mod a zerosur pf et sa"/>
      <sheetName val="Sheet1"/>
      <sheetName val="PIPO"/>
      <sheetName val="ECARTS"/>
      <sheetName val="Synthese"/>
      <sheetName val="RECAP"/>
      <sheetName val="#REF"/>
      <sheetName val="3d hf fin 08"/>
      <sheetName val="tdcdumois"/>
      <sheetName val="TDCCUMUL"/>
      <sheetName val="Listes"/>
      <sheetName val="Natures"/>
      <sheetName val="TAUX"/>
      <sheetName val="rejets"/>
      <sheetName val="Others  Total"/>
      <sheetName val="Others  BPS"/>
      <sheetName val="Others  LPS"/>
      <sheetName val="Flash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/>
        </row>
      </sheetData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C20B-8F55-4539-98C8-CCECBF764CCB}">
  <sheetPr>
    <pageSetUpPr fitToPage="1"/>
  </sheetPr>
  <dimension ref="A1:I54"/>
  <sheetViews>
    <sheetView showGridLines="0" tabSelected="1" zoomScaleNormal="100" workbookViewId="0">
      <selection activeCell="L36" sqref="L36"/>
    </sheetView>
  </sheetViews>
  <sheetFormatPr defaultColWidth="11.42578125" defaultRowHeight="13.5" outlineLevelRow="1" x14ac:dyDescent="0.25"/>
  <cols>
    <col min="1" max="2" width="1.5703125" style="3" customWidth="1"/>
    <col min="3" max="3" width="46.5703125" style="3" customWidth="1"/>
    <col min="4" max="7" width="12.7109375" style="3" customWidth="1"/>
    <col min="8" max="8" width="1.28515625" style="3" customWidth="1"/>
    <col min="9" max="9" width="1.42578125" style="3" customWidth="1"/>
    <col min="10" max="16384" width="11.42578125" style="3"/>
  </cols>
  <sheetData>
    <row r="1" spans="1:9" ht="7.5" customHeight="1" x14ac:dyDescent="0.25">
      <c r="A1" s="1"/>
      <c r="B1" s="1"/>
      <c r="C1" s="2"/>
      <c r="D1" s="1"/>
      <c r="E1" s="1"/>
      <c r="F1" s="1"/>
      <c r="G1" s="1"/>
      <c r="H1" s="1"/>
      <c r="I1" s="1"/>
    </row>
    <row r="2" spans="1:9" ht="7.5" customHeight="1" x14ac:dyDescent="0.25">
      <c r="A2" s="1"/>
      <c r="C2" s="4"/>
      <c r="I2" s="1"/>
    </row>
    <row r="3" spans="1:9" ht="23.25" customHeight="1" x14ac:dyDescent="0.25">
      <c r="A3" s="1"/>
      <c r="C3" s="36" t="s">
        <v>32</v>
      </c>
      <c r="D3" s="37"/>
      <c r="E3" s="37"/>
      <c r="F3" s="37"/>
      <c r="G3" s="37"/>
      <c r="I3" s="1"/>
    </row>
    <row r="4" spans="1:9" s="40" customFormat="1" ht="24" customHeight="1" x14ac:dyDescent="0.35">
      <c r="A4" s="39"/>
      <c r="C4" s="41" t="s">
        <v>0</v>
      </c>
      <c r="D4" s="5" t="s">
        <v>1</v>
      </c>
      <c r="E4" s="5" t="s">
        <v>1</v>
      </c>
      <c r="F4" s="5" t="s">
        <v>1</v>
      </c>
      <c r="G4" s="5" t="s">
        <v>1</v>
      </c>
      <c r="I4" s="34"/>
    </row>
    <row r="5" spans="1:9" ht="24" customHeight="1" x14ac:dyDescent="0.25">
      <c r="A5" s="1"/>
      <c r="C5" s="38"/>
      <c r="D5" s="6" t="s">
        <v>27</v>
      </c>
      <c r="E5" s="6" t="s">
        <v>28</v>
      </c>
      <c r="F5" s="6" t="s">
        <v>29</v>
      </c>
      <c r="G5" s="6" t="s">
        <v>2</v>
      </c>
      <c r="I5" s="34"/>
    </row>
    <row r="6" spans="1:9" ht="6.75" customHeight="1" x14ac:dyDescent="0.25">
      <c r="A6" s="1"/>
      <c r="C6" s="7"/>
      <c r="D6" s="8"/>
      <c r="E6" s="8"/>
      <c r="F6" s="8"/>
      <c r="G6" s="8"/>
      <c r="I6" s="1"/>
    </row>
    <row r="7" spans="1:9" ht="20.25" customHeight="1" x14ac:dyDescent="0.25">
      <c r="A7" s="1"/>
      <c r="C7" s="9" t="s">
        <v>3</v>
      </c>
      <c r="D7" s="10">
        <v>726.120832124976</v>
      </c>
      <c r="E7" s="10">
        <v>1401.80304157364</v>
      </c>
      <c r="F7" s="10">
        <v>2068.7340259561297</v>
      </c>
      <c r="G7" s="42">
        <v>2775.4819494295398</v>
      </c>
      <c r="I7" s="1"/>
    </row>
    <row r="8" spans="1:9" ht="20.25" customHeight="1" x14ac:dyDescent="0.25">
      <c r="A8" s="1"/>
      <c r="C8" s="11" t="s">
        <v>4</v>
      </c>
      <c r="D8" s="12">
        <v>-351.62897717414597</v>
      </c>
      <c r="E8" s="12">
        <v>-702.422116726122</v>
      </c>
      <c r="F8" s="12">
        <v>-1088.37502767298</v>
      </c>
      <c r="G8" s="43">
        <v>-1478.69361735901</v>
      </c>
      <c r="I8" s="1"/>
    </row>
    <row r="9" spans="1:9" ht="20.25" customHeight="1" x14ac:dyDescent="0.25">
      <c r="A9" s="1"/>
      <c r="C9" s="11" t="s">
        <v>5</v>
      </c>
      <c r="D9" s="12">
        <v>-14.2839761622479</v>
      </c>
      <c r="E9" s="12">
        <v>-36.450386988703201</v>
      </c>
      <c r="F9" s="12">
        <v>-52.5638213469013</v>
      </c>
      <c r="G9" s="43">
        <v>-63.266964025079794</v>
      </c>
      <c r="I9" s="1"/>
    </row>
    <row r="10" spans="1:9" ht="20.25" customHeight="1" x14ac:dyDescent="0.25">
      <c r="A10" s="1"/>
      <c r="C10" s="13" t="s">
        <v>6</v>
      </c>
      <c r="D10" s="14">
        <f t="shared" ref="D10:G10" si="0">SUM(D8:D9)</f>
        <v>-365.91295333639385</v>
      </c>
      <c r="E10" s="14">
        <f t="shared" si="0"/>
        <v>-738.87250371482514</v>
      </c>
      <c r="F10" s="14">
        <f t="shared" si="0"/>
        <v>-1140.9388490198812</v>
      </c>
      <c r="G10" s="44">
        <f t="shared" si="0"/>
        <v>-1541.9605813840897</v>
      </c>
      <c r="I10" s="1"/>
    </row>
    <row r="11" spans="1:9" ht="20.25" customHeight="1" x14ac:dyDescent="0.25">
      <c r="A11" s="1"/>
      <c r="C11" s="9" t="s">
        <v>7</v>
      </c>
      <c r="D11" s="10">
        <f t="shared" ref="D11:G11" si="1">+D7+D10</f>
        <v>360.20787878858215</v>
      </c>
      <c r="E11" s="10">
        <f t="shared" si="1"/>
        <v>662.93053785881489</v>
      </c>
      <c r="F11" s="10">
        <f t="shared" si="1"/>
        <v>927.79517693624848</v>
      </c>
      <c r="G11" s="42">
        <f t="shared" si="1"/>
        <v>1233.5213680454501</v>
      </c>
      <c r="I11" s="1"/>
    </row>
    <row r="12" spans="1:9" ht="16.5" customHeight="1" x14ac:dyDescent="0.25">
      <c r="A12" s="1"/>
      <c r="C12" s="15" t="s">
        <v>8</v>
      </c>
      <c r="D12" s="16">
        <f>IF(D$7=0,"",+D11/D$7)</f>
        <v>0.49607153913273916</v>
      </c>
      <c r="E12" s="16">
        <f>IF(E$7=0,"",+E11/E$7)</f>
        <v>0.47291275464391946</v>
      </c>
      <c r="F12" s="16">
        <f>IF(F$7=0,"",+F11/F$7)</f>
        <v>0.44848451531000422</v>
      </c>
      <c r="G12" s="45">
        <f>IF(G$7=0,"",+G11/G$7)</f>
        <v>0.44443501724051299</v>
      </c>
      <c r="I12" s="1"/>
    </row>
    <row r="13" spans="1:9" ht="5.25" customHeight="1" x14ac:dyDescent="0.25">
      <c r="A13" s="1"/>
      <c r="C13" s="17"/>
      <c r="D13" s="18"/>
      <c r="E13" s="18"/>
      <c r="F13" s="18"/>
      <c r="G13" s="46"/>
      <c r="I13" s="1"/>
    </row>
    <row r="14" spans="1:9" ht="20.25" customHeight="1" x14ac:dyDescent="0.25">
      <c r="A14" s="1"/>
      <c r="C14" s="19" t="s">
        <v>9</v>
      </c>
      <c r="D14" s="20">
        <v>-115.252533928202</v>
      </c>
      <c r="E14" s="20">
        <v>-223.477337001184</v>
      </c>
      <c r="F14" s="20">
        <v>-333.64615902923401</v>
      </c>
      <c r="G14" s="47">
        <v>-443.350608325309</v>
      </c>
      <c r="I14" s="1"/>
    </row>
    <row r="15" spans="1:9" ht="20.25" customHeight="1" x14ac:dyDescent="0.25">
      <c r="A15" s="1"/>
      <c r="C15" s="21" t="s">
        <v>10</v>
      </c>
      <c r="D15" s="22">
        <v>-9.6396468620018494E-2</v>
      </c>
      <c r="E15" s="22">
        <v>-3.1052684314894399</v>
      </c>
      <c r="F15" s="22">
        <v>-4.8529028630275102</v>
      </c>
      <c r="G15" s="48">
        <v>-5.7942033607345298</v>
      </c>
      <c r="I15" s="1"/>
    </row>
    <row r="16" spans="1:9" ht="20.25" customHeight="1" x14ac:dyDescent="0.25">
      <c r="A16" s="1"/>
      <c r="C16" s="23" t="s">
        <v>11</v>
      </c>
      <c r="D16" s="24">
        <f t="shared" ref="D16:G16" si="2">SUM(D14:D15)</f>
        <v>-115.34893039682201</v>
      </c>
      <c r="E16" s="24">
        <f t="shared" si="2"/>
        <v>-226.58260543267343</v>
      </c>
      <c r="F16" s="24">
        <f t="shared" si="2"/>
        <v>-338.49906189226152</v>
      </c>
      <c r="G16" s="49">
        <f t="shared" si="2"/>
        <v>-449.14481168604351</v>
      </c>
      <c r="I16" s="1"/>
    </row>
    <row r="17" spans="1:9" ht="20.25" customHeight="1" x14ac:dyDescent="0.25">
      <c r="A17" s="1"/>
      <c r="C17" s="19" t="s">
        <v>12</v>
      </c>
      <c r="D17" s="20">
        <v>-35.410536995484001</v>
      </c>
      <c r="E17" s="20">
        <v>-64.167825849629196</v>
      </c>
      <c r="F17" s="20">
        <v>-92.533539931330495</v>
      </c>
      <c r="G17" s="47">
        <v>-128.31574751759402</v>
      </c>
      <c r="I17" s="1"/>
    </row>
    <row r="18" spans="1:9" ht="20.25" customHeight="1" x14ac:dyDescent="0.25">
      <c r="A18" s="1"/>
      <c r="C18" s="25" t="s">
        <v>13</v>
      </c>
      <c r="D18" s="26">
        <v>0</v>
      </c>
      <c r="E18" s="26">
        <v>-0.841891902937008</v>
      </c>
      <c r="F18" s="26">
        <v>-1.0162471776087201</v>
      </c>
      <c r="G18" s="50">
        <v>-1.1548922992705299</v>
      </c>
      <c r="I18" s="1"/>
    </row>
    <row r="19" spans="1:9" ht="20.25" customHeight="1" x14ac:dyDescent="0.25">
      <c r="A19" s="1"/>
      <c r="C19" s="23" t="s">
        <v>14</v>
      </c>
      <c r="D19" s="24">
        <f t="shared" ref="D19:G19" si="3">SUM(D17:D18)</f>
        <v>-35.410536995484001</v>
      </c>
      <c r="E19" s="24">
        <f t="shared" si="3"/>
        <v>-65.009717752566203</v>
      </c>
      <c r="F19" s="24">
        <f t="shared" si="3"/>
        <v>-93.549787108939213</v>
      </c>
      <c r="G19" s="49">
        <f t="shared" si="3"/>
        <v>-129.47063981686455</v>
      </c>
      <c r="I19" s="1"/>
    </row>
    <row r="20" spans="1:9" ht="20.25" customHeight="1" x14ac:dyDescent="0.25">
      <c r="A20" s="1"/>
      <c r="C20" s="25" t="s">
        <v>15</v>
      </c>
      <c r="D20" s="26">
        <v>-37.529351298140099</v>
      </c>
      <c r="E20" s="26">
        <v>-72.502292340447198</v>
      </c>
      <c r="F20" s="26">
        <v>-112.009457569722</v>
      </c>
      <c r="G20" s="50">
        <v>-153.09543843592701</v>
      </c>
      <c r="I20" s="1"/>
    </row>
    <row r="21" spans="1:9" ht="20.25" customHeight="1" x14ac:dyDescent="0.25">
      <c r="A21" s="1"/>
      <c r="C21" s="25" t="s">
        <v>16</v>
      </c>
      <c r="D21" s="26">
        <v>-0.47457197480242702</v>
      </c>
      <c r="E21" s="26">
        <v>-1.27665196505288</v>
      </c>
      <c r="F21" s="26">
        <v>-1.6437069670289499</v>
      </c>
      <c r="G21" s="50">
        <v>-14.005833667818901</v>
      </c>
      <c r="I21" s="1"/>
    </row>
    <row r="22" spans="1:9" ht="20.25" customHeight="1" x14ac:dyDescent="0.25">
      <c r="A22" s="1"/>
      <c r="C22" s="23" t="s">
        <v>17</v>
      </c>
      <c r="D22" s="24">
        <f t="shared" ref="D22:G22" si="4">SUM(D20:D21)</f>
        <v>-38.003923272942529</v>
      </c>
      <c r="E22" s="24">
        <f t="shared" si="4"/>
        <v>-73.778944305500076</v>
      </c>
      <c r="F22" s="24">
        <f t="shared" si="4"/>
        <v>-113.65316453675095</v>
      </c>
      <c r="G22" s="49">
        <f t="shared" si="4"/>
        <v>-167.10127210374591</v>
      </c>
      <c r="I22" s="1"/>
    </row>
    <row r="23" spans="1:9" ht="20.25" customHeight="1" x14ac:dyDescent="0.25">
      <c r="A23" s="1"/>
      <c r="C23" s="11" t="s">
        <v>30</v>
      </c>
      <c r="D23" s="12">
        <v>-23.825337371906802</v>
      </c>
      <c r="E23" s="12">
        <v>-38.873097496478401</v>
      </c>
      <c r="F23" s="12">
        <v>-49.411904112990996</v>
      </c>
      <c r="G23" s="43">
        <v>-64.970126121569706</v>
      </c>
      <c r="I23" s="1"/>
    </row>
    <row r="24" spans="1:9" ht="20.25" customHeight="1" x14ac:dyDescent="0.25">
      <c r="A24" s="1"/>
      <c r="C24" s="11" t="s">
        <v>31</v>
      </c>
      <c r="D24" s="12">
        <v>9.0774603814902086</v>
      </c>
      <c r="E24" s="12">
        <v>16.301093240315399</v>
      </c>
      <c r="F24" s="12">
        <v>26.705696640999399</v>
      </c>
      <c r="G24" s="43">
        <v>40.715105412178495</v>
      </c>
      <c r="I24" s="1"/>
    </row>
    <row r="25" spans="1:9" ht="20.25" customHeight="1" x14ac:dyDescent="0.25">
      <c r="A25" s="1"/>
      <c r="C25" s="11" t="s">
        <v>18</v>
      </c>
      <c r="D25" s="12">
        <v>-2.9836963472210098</v>
      </c>
      <c r="E25" s="12">
        <v>-8.3656282396901407</v>
      </c>
      <c r="F25" s="12">
        <v>-15.835696921525599</v>
      </c>
      <c r="G25" s="43">
        <v>-14.848403263096799</v>
      </c>
      <c r="I25" s="1"/>
    </row>
    <row r="26" spans="1:9" ht="20.25" customHeight="1" x14ac:dyDescent="0.25">
      <c r="A26" s="1"/>
      <c r="C26" s="9" t="s">
        <v>19</v>
      </c>
      <c r="D26" s="28">
        <f t="shared" ref="D26:G26" si="5">+D11+D16+D19+D22+D23+D24+D25</f>
        <v>153.71291478569597</v>
      </c>
      <c r="E26" s="28">
        <f t="shared" si="5"/>
        <v>266.6216378722221</v>
      </c>
      <c r="F26" s="28">
        <f t="shared" si="5"/>
        <v>343.55125900477952</v>
      </c>
      <c r="G26" s="51">
        <f t="shared" si="5"/>
        <v>448.70122046630797</v>
      </c>
      <c r="I26" s="1"/>
    </row>
    <row r="27" spans="1:9" ht="16.5" customHeight="1" x14ac:dyDescent="0.25">
      <c r="A27" s="1"/>
      <c r="C27" s="29" t="s">
        <v>8</v>
      </c>
      <c r="D27" s="30">
        <f>IF(D$7=0,"",+D26/D$7)</f>
        <v>0.2116905451340084</v>
      </c>
      <c r="E27" s="30">
        <f>IF(E$7=0,"",+E26/E$7)</f>
        <v>0.19019907216988002</v>
      </c>
      <c r="F27" s="30">
        <f>IF(F$7=0,"",+F26/F$7)</f>
        <v>0.1660683561512924</v>
      </c>
      <c r="G27" s="52">
        <f>IF(G$7=0,"",+G26/G$7)</f>
        <v>0.16166605607308382</v>
      </c>
      <c r="I27" s="1"/>
    </row>
    <row r="28" spans="1:9" ht="5.25" customHeight="1" x14ac:dyDescent="0.25">
      <c r="A28" s="1"/>
      <c r="C28" s="31"/>
      <c r="D28" s="32"/>
      <c r="E28" s="32"/>
      <c r="F28" s="32"/>
      <c r="G28" s="53"/>
      <c r="I28" s="1"/>
    </row>
    <row r="29" spans="1:9" ht="20.25" hidden="1" customHeight="1" outlineLevel="1" x14ac:dyDescent="0.25">
      <c r="A29" s="1"/>
      <c r="C29" s="19" t="s">
        <v>20</v>
      </c>
      <c r="D29" s="20">
        <v>31.735626372730703</v>
      </c>
      <c r="E29" s="20">
        <v>65.330811337160497</v>
      </c>
      <c r="F29" s="20">
        <v>102.553293024572</v>
      </c>
      <c r="G29" s="47">
        <v>146.512391164007</v>
      </c>
      <c r="I29" s="1"/>
    </row>
    <row r="30" spans="1:9" ht="20.25" hidden="1" customHeight="1" outlineLevel="1" x14ac:dyDescent="0.25">
      <c r="A30" s="1"/>
      <c r="C30" s="19" t="s">
        <v>21</v>
      </c>
      <c r="D30" s="20">
        <v>1E-3</v>
      </c>
      <c r="E30" s="20">
        <v>1E-3</v>
      </c>
      <c r="F30" s="20">
        <v>0.51885310296452203</v>
      </c>
      <c r="G30" s="47">
        <v>0</v>
      </c>
      <c r="I30" s="1"/>
    </row>
    <row r="31" spans="1:9" ht="20.25" hidden="1" customHeight="1" outlineLevel="1" x14ac:dyDescent="0.25">
      <c r="A31" s="1"/>
      <c r="C31" s="19" t="s">
        <v>22</v>
      </c>
      <c r="D31" s="20">
        <f>+D29-D30</f>
        <v>31.734626372730702</v>
      </c>
      <c r="E31" s="20">
        <f>+E29-E30</f>
        <v>65.329811337160493</v>
      </c>
      <c r="F31" s="20">
        <f>+F29-F30</f>
        <v>102.03443992160747</v>
      </c>
      <c r="G31" s="47">
        <f>+G29-G30</f>
        <v>146.512391164007</v>
      </c>
      <c r="I31" s="1"/>
    </row>
    <row r="32" spans="1:9" ht="20.25" hidden="1" customHeight="1" outlineLevel="1" x14ac:dyDescent="0.25">
      <c r="A32" s="1"/>
      <c r="C32" s="19" t="s">
        <v>23</v>
      </c>
      <c r="D32" s="20">
        <v>16.824501950727701</v>
      </c>
      <c r="E32" s="20">
        <v>33.699922126341995</v>
      </c>
      <c r="F32" s="20">
        <v>72.537297980156907</v>
      </c>
      <c r="G32" s="47">
        <v>91.068694337406598</v>
      </c>
      <c r="I32" s="1"/>
    </row>
    <row r="33" spans="1:9" ht="20.25" customHeight="1" collapsed="1" x14ac:dyDescent="0.25">
      <c r="A33" s="1"/>
      <c r="C33" s="19" t="s">
        <v>24</v>
      </c>
      <c r="D33" s="20">
        <f>+D32+D31</f>
        <v>48.559128323458403</v>
      </c>
      <c r="E33" s="20">
        <f>+E32+E31</f>
        <v>99.029733463502481</v>
      </c>
      <c r="F33" s="20">
        <f>+F32+F31</f>
        <v>174.57173790176438</v>
      </c>
      <c r="G33" s="47">
        <f>+G32+G31</f>
        <v>237.58108550141361</v>
      </c>
      <c r="I33" s="1"/>
    </row>
    <row r="34" spans="1:9" ht="20.25" customHeight="1" x14ac:dyDescent="0.25">
      <c r="A34" s="1"/>
      <c r="C34" s="11" t="s">
        <v>25</v>
      </c>
      <c r="D34" s="12">
        <f t="shared" ref="D34:G34" si="6">-D9-D15-D18-D21-D25</f>
        <v>17.838640952891353</v>
      </c>
      <c r="E34" s="12">
        <f t="shared" si="6"/>
        <v>50.039827527872667</v>
      </c>
      <c r="F34" s="12">
        <f t="shared" si="6"/>
        <v>75.912375276092078</v>
      </c>
      <c r="G34" s="43">
        <f t="shared" si="6"/>
        <v>99.070296616000562</v>
      </c>
      <c r="I34" s="1"/>
    </row>
    <row r="35" spans="1:9" ht="20.25" customHeight="1" x14ac:dyDescent="0.25">
      <c r="A35" s="1"/>
      <c r="C35" s="9" t="s">
        <v>26</v>
      </c>
      <c r="D35" s="28">
        <f>+D26+D33+D34</f>
        <v>220.11068406204572</v>
      </c>
      <c r="E35" s="28">
        <f>+E26+E33+E34</f>
        <v>415.69119886359721</v>
      </c>
      <c r="F35" s="28">
        <f>+F26+F33+F34</f>
        <v>594.03537218263602</v>
      </c>
      <c r="G35" s="51">
        <f>+G26+G33+G34</f>
        <v>785.35260258372216</v>
      </c>
      <c r="I35" s="1"/>
    </row>
    <row r="36" spans="1:9" ht="16.5" customHeight="1" x14ac:dyDescent="0.25">
      <c r="A36" s="1"/>
      <c r="C36" s="33" t="s">
        <v>8</v>
      </c>
      <c r="D36" s="16">
        <f>IF(D$7=0,"",+D35/D$7)</f>
        <v>0.30313230845876826</v>
      </c>
      <c r="E36" s="16">
        <f>IF(E$7=0,"",+E35/E$7)</f>
        <v>0.2965403744572771</v>
      </c>
      <c r="F36" s="16">
        <f>IF(F$7=0,"",+F35/F$7)</f>
        <v>0.28714922495079287</v>
      </c>
      <c r="G36" s="45">
        <f>IF(G$7=0,"",+G35/G$7)</f>
        <v>0.28296080352644343</v>
      </c>
      <c r="I36" s="1"/>
    </row>
    <row r="37" spans="1:9" ht="7.5" customHeight="1" x14ac:dyDescent="0.25">
      <c r="A37" s="1"/>
      <c r="I37" s="1"/>
    </row>
    <row r="38" spans="1:9" ht="7.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40" spans="1:9" x14ac:dyDescent="0.25">
      <c r="C40" s="3" t="s">
        <v>33</v>
      </c>
    </row>
    <row r="41" spans="1:9" x14ac:dyDescent="0.25">
      <c r="C41" s="35" t="s">
        <v>34</v>
      </c>
      <c r="D41" s="35"/>
      <c r="E41" s="35"/>
      <c r="F41" s="35"/>
      <c r="G41" s="35"/>
      <c r="H41" s="35"/>
      <c r="I41" s="35"/>
    </row>
    <row r="42" spans="1:9" x14ac:dyDescent="0.25">
      <c r="C42" s="35"/>
      <c r="D42" s="35"/>
      <c r="E42" s="35"/>
      <c r="F42" s="35"/>
      <c r="G42" s="35"/>
      <c r="H42" s="35"/>
      <c r="I42" s="35"/>
    </row>
    <row r="43" spans="1:9" ht="13.5" customHeight="1" x14ac:dyDescent="0.25"/>
    <row r="44" spans="1:9" ht="13.5" customHeight="1" x14ac:dyDescent="0.25"/>
    <row r="45" spans="1:9" ht="13.5" customHeight="1" x14ac:dyDescent="0.25"/>
    <row r="46" spans="1:9" s="27" customFormat="1" ht="13.5" customHeight="1" x14ac:dyDescent="0.25"/>
    <row r="47" spans="1:9" ht="13.5" customHeight="1" x14ac:dyDescent="0.25"/>
    <row r="48" spans="1:9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8" customHeight="1" x14ac:dyDescent="0.25"/>
    <row r="54" ht="18" customHeight="1" x14ac:dyDescent="0.25"/>
  </sheetData>
  <mergeCells count="3">
    <mergeCell ref="I4:I5"/>
    <mergeCell ref="C3:G3"/>
    <mergeCell ref="C41:I4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horizontalDpi="4294967293" r:id="rId1"/>
  <headerFooter alignWithMargins="0"/>
  <ignoredErrors>
    <ignoredError sqref="D10:G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4D24FC497CCD419E27996475E28CA7" ma:contentTypeVersion="14" ma:contentTypeDescription="Create a new document." ma:contentTypeScope="" ma:versionID="5a33c7166b9d9113ba7dd3bac700a13f">
  <xsd:schema xmlns:xsd="http://www.w3.org/2001/XMLSchema" xmlns:xs="http://www.w3.org/2001/XMLSchema" xmlns:p="http://schemas.microsoft.com/office/2006/metadata/properties" xmlns:ns2="75d17b57-d0a4-4bec-a7fb-e1c5e0ba010d" xmlns:ns3="4cd1f4a0-e576-4fc1-9335-4c41a38559e1" targetNamespace="http://schemas.microsoft.com/office/2006/metadata/properties" ma:root="true" ma:fieldsID="0acfcb2a8fc16c9ebaf53cf5ee01cf7e" ns2:_="" ns3:_="">
    <xsd:import namespace="75d17b57-d0a4-4bec-a7fb-e1c5e0ba010d"/>
    <xsd:import namespace="4cd1f4a0-e576-4fc1-9335-4c41a3855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17b57-d0a4-4bec-a7fb-e1c5e0ba0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b052f96-90fa-44a8-a394-609405556f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1f4a0-e576-4fc1-9335-4c41a385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00e3193-2743-4f45-9b15-3a15471c8fc7}" ma:internalName="TaxCatchAll" ma:showField="CatchAllData" ma:web="4cd1f4a0-e576-4fc1-9335-4c41a385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d17b57-d0a4-4bec-a7fb-e1c5e0ba010d">
      <Terms xmlns="http://schemas.microsoft.com/office/infopath/2007/PartnerControls"/>
    </lcf76f155ced4ddcb4097134ff3c332f>
    <TaxCatchAll xmlns="4cd1f4a0-e576-4fc1-9335-4c41a38559e1" xsi:nil="true"/>
  </documentManagement>
</p:properties>
</file>

<file path=customXml/itemProps1.xml><?xml version="1.0" encoding="utf-8"?>
<ds:datastoreItem xmlns:ds="http://schemas.openxmlformats.org/officeDocument/2006/customXml" ds:itemID="{2ADA5DDC-86E8-4C50-B0DE-C587FE167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17b57-d0a4-4bec-a7fb-e1c5e0ba010d"/>
    <ds:schemaRef ds:uri="4cd1f4a0-e576-4fc1-9335-4c41a3855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5745D0-2CA2-47D5-A059-17AD613A2A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CAFB7-E427-4BF5-A922-324049FADD12}">
  <ds:schemaRefs>
    <ds:schemaRef ds:uri="http://schemas.microsoft.com/office/2006/metadata/properties"/>
    <ds:schemaRef ds:uri="http://schemas.microsoft.com/office/infopath/2007/PartnerControls"/>
    <ds:schemaRef ds:uri="75d17b57-d0a4-4bec-a7fb-e1c5e0ba010d"/>
    <ds:schemaRef ds:uri="4cd1f4a0-e576-4fc1-9335-4c41a38559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 SSB Group</vt:lpstr>
      <vt:lpstr>'P&amp;L SSB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Sebexen, Marco</dc:creator>
  <cp:lastModifiedBy>Hoto, Garikai tenson</cp:lastModifiedBy>
  <dcterms:created xsi:type="dcterms:W3CDTF">2024-01-22T07:57:44Z</dcterms:created>
  <dcterms:modified xsi:type="dcterms:W3CDTF">2024-03-27T13:29:07Z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0x0101003E4D24FC497CCD419E27996475E28CA7</vt:lpwstr>
  </property>
  <property fmtid="{D5CDD505-2E9C-101B-9397-08002B2CF9AE}" pid="3" name="MediaServiceImageTags">
    <vt:lpwstr/>
  </property>
</Properties>
</file>